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65401" windowWidth="16065" windowHeight="8550" activeTab="0"/>
  </bookViews>
  <sheets>
    <sheet name="публикация" sheetId="1" r:id="rId1"/>
    <sheet name="Лист1" sheetId="2" r:id="rId2"/>
  </sheets>
  <definedNames>
    <definedName name="_xlnm.Print_Titles" localSheetId="0">'публикация'!$9:$9</definedName>
    <definedName name="_xlnm.Print_Area" localSheetId="0">'публикация'!$A$1:$J$81</definedName>
  </definedNames>
  <calcPr fullCalcOnLoad="1"/>
</workbook>
</file>

<file path=xl/sharedStrings.xml><?xml version="1.0" encoding="utf-8"?>
<sst xmlns="http://schemas.openxmlformats.org/spreadsheetml/2006/main" count="285" uniqueCount="237">
  <si>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</si>
  <si>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</si>
  <si>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</si>
  <si>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</si>
  <si>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</si>
  <si>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</si>
  <si>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</si>
  <si>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</si>
  <si>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</si>
  <si>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добыча полезных ископаемых</t>
  </si>
  <si>
    <t>обрабатывающие производства</t>
  </si>
  <si>
    <t>Строительство жилых домов</t>
  </si>
  <si>
    <t>тыс. кв. метров общей площади</t>
  </si>
  <si>
    <t>человек</t>
  </si>
  <si>
    <t>трудоспособное население</t>
  </si>
  <si>
    <t>пенсионеры</t>
  </si>
  <si>
    <t>тыс. человек</t>
  </si>
  <si>
    <t>дети</t>
  </si>
  <si>
    <t>в том числе по социально-демографическим группам населения:</t>
  </si>
  <si>
    <t>млн.рублей</t>
  </si>
  <si>
    <t>первичный рынок</t>
  </si>
  <si>
    <t>вторичный рынок</t>
  </si>
  <si>
    <t>рублей</t>
  </si>
  <si>
    <t>все население</t>
  </si>
  <si>
    <t xml:space="preserve"> </t>
  </si>
  <si>
    <r>
      <t>Число родившихся</t>
    </r>
    <r>
      <rPr>
        <sz val="10"/>
        <rFont val="Times New Roman"/>
        <family val="1"/>
      </rPr>
      <t>, человек</t>
    </r>
  </si>
  <si>
    <t xml:space="preserve">на сайте Росстата </t>
  </si>
  <si>
    <t xml:space="preserve">за три месяца, без нарастания </t>
  </si>
  <si>
    <t>отставание</t>
  </si>
  <si>
    <r>
      <t xml:space="preserve">на сайте Росстата, </t>
    </r>
    <r>
      <rPr>
        <sz val="10"/>
        <color indexed="17"/>
        <rFont val="Times New Roman"/>
        <family val="1"/>
      </rPr>
      <t xml:space="preserve">возможно отставание </t>
    </r>
  </si>
  <si>
    <r>
      <t xml:space="preserve">на сайте Росстата </t>
    </r>
    <r>
      <rPr>
        <sz val="10"/>
        <color indexed="17"/>
        <rFont val="Times New Roman"/>
        <family val="1"/>
      </rPr>
      <t xml:space="preserve">квартальный, отставание периода    </t>
    </r>
  </si>
  <si>
    <r>
      <t xml:space="preserve">БД-округ  </t>
    </r>
    <r>
      <rPr>
        <sz val="10"/>
        <color indexed="17"/>
        <rFont val="Times New Roman"/>
        <family val="1"/>
      </rPr>
      <t>не располагаемые</t>
    </r>
  </si>
  <si>
    <t>обеспечение электрической энергией, газом и паром; кондицирование воздуха</t>
  </si>
  <si>
    <t>водоснабжение; водоотведение, организация сбора и утилизация отходов, деятельность по ликвидации загрязнений</t>
  </si>
  <si>
    <r>
      <t>Индексы цен на жилье</t>
    </r>
    <r>
      <rPr>
        <sz val="10"/>
        <rFont val="Times New Roman"/>
        <family val="1"/>
      </rPr>
      <t>, конец  III квартала 2017г. в % к концу IV  квартала 2016г.</t>
    </r>
  </si>
  <si>
    <t>171,8</t>
  </si>
  <si>
    <t>23261,9</t>
  </si>
  <si>
    <r>
      <t>Просроченная задолженность по заработной плате по кругу видов экономической деятельности, наблюдаемых в соответствии с Федеральным планом статработ</t>
    </r>
    <r>
      <rPr>
        <sz val="10"/>
        <rFont val="Times New Roman"/>
        <family val="1"/>
      </rPr>
      <t>, тыс.рублей</t>
    </r>
  </si>
  <si>
    <t>634,6</t>
  </si>
  <si>
    <t>66,7</t>
  </si>
  <si>
    <t>418,0</t>
  </si>
  <si>
    <t>269,7</t>
  </si>
  <si>
    <t>179,0</t>
  </si>
  <si>
    <t>6,4</t>
  </si>
  <si>
    <t>340,6</t>
  </si>
  <si>
    <t>50,4</t>
  </si>
  <si>
    <t>4,1</t>
  </si>
  <si>
    <t>изменение стоимости в % к декабрю 2017г.</t>
  </si>
  <si>
    <r>
      <t xml:space="preserve">Х) </t>
    </r>
    <r>
      <rPr>
        <sz val="9"/>
        <rFont val="Times New Roman"/>
        <family val="1"/>
      </rPr>
      <t xml:space="preserve">В сопоставимых ценах. </t>
    </r>
  </si>
  <si>
    <t>99,6</t>
  </si>
  <si>
    <t>103,5</t>
  </si>
  <si>
    <t>100,7</t>
  </si>
  <si>
    <t>101,5</t>
  </si>
  <si>
    <t>100,9</t>
  </si>
  <si>
    <t>-</t>
  </si>
  <si>
    <t>102,3</t>
  </si>
  <si>
    <t>102,8</t>
  </si>
  <si>
    <t>106,1</t>
  </si>
  <si>
    <t>102,4</t>
  </si>
  <si>
    <t>105,1</t>
  </si>
  <si>
    <t>103,8</t>
  </si>
  <si>
    <t>101,8</t>
  </si>
  <si>
    <t>97,5</t>
  </si>
  <si>
    <r>
      <t>Число умерших</t>
    </r>
    <r>
      <rPr>
        <sz val="10"/>
        <color indexed="8"/>
        <rFont val="Times New Roman"/>
        <family val="1"/>
      </rPr>
      <t>, человек</t>
    </r>
  </si>
  <si>
    <r>
      <t>из них умершие в возрасте до 1 года</t>
    </r>
    <r>
      <rPr>
        <sz val="10"/>
        <color indexed="8"/>
        <rFont val="Times New Roman"/>
        <family val="1"/>
      </rPr>
      <t>, человек</t>
    </r>
  </si>
  <si>
    <r>
      <t>Естественный прирост (+), убыль (-) населения</t>
    </r>
    <r>
      <rPr>
        <sz val="10"/>
        <color indexed="8"/>
        <rFont val="Times New Roman"/>
        <family val="1"/>
      </rPr>
      <t>, человек</t>
    </r>
  </si>
  <si>
    <r>
      <t>Миграционный                                       прирост (+),                               убыль (-) населения</t>
    </r>
    <r>
      <rPr>
        <sz val="10"/>
        <color indexed="8"/>
        <rFont val="Times New Roman"/>
        <family val="1"/>
      </rPr>
      <t>, человек</t>
    </r>
  </si>
  <si>
    <t>109,0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</si>
  <si>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По предварительным данным.</t>
    </r>
  </si>
  <si>
    <t>98,5</t>
  </si>
  <si>
    <t>98,7</t>
  </si>
  <si>
    <t>118,4</t>
  </si>
  <si>
    <t>104,1</t>
  </si>
  <si>
    <t>98,8</t>
  </si>
  <si>
    <t>103,0</t>
  </si>
  <si>
    <t>103,2</t>
  </si>
  <si>
    <t>103,1</t>
  </si>
  <si>
    <t>112,9</t>
  </si>
  <si>
    <t>97,2</t>
  </si>
  <si>
    <t>0,4</t>
  </si>
  <si>
    <t>115,7</t>
  </si>
  <si>
    <t>98,4</t>
  </si>
  <si>
    <t>104,0</t>
  </si>
  <si>
    <t>97,3</t>
  </si>
  <si>
    <t>92,5</t>
  </si>
  <si>
    <t>106,8</t>
  </si>
  <si>
    <t>4,9</t>
  </si>
  <si>
    <t>85,5</t>
  </si>
  <si>
    <t>81,3</t>
  </si>
  <si>
    <t>105,0</t>
  </si>
  <si>
    <t>за январь-сентябрь 2018 года</t>
  </si>
  <si>
    <r>
      <t>Индекс промышленного производства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 % к январю-сентябрю 2017г.</t>
    </r>
    <r>
      <rPr>
        <vertAlign val="superscript"/>
        <sz val="10"/>
        <rFont val="Times New Roman"/>
        <family val="1"/>
      </rPr>
      <t>2)</t>
    </r>
  </si>
  <si>
    <r>
      <t>Продукция сельского хозяйства в хозяйствах всех категорий</t>
    </r>
    <r>
      <rPr>
        <sz val="10"/>
        <rFont val="Times New Roman"/>
        <family val="1"/>
      </rPr>
      <t>, в % к январю-сентябрю 2017г.</t>
    </r>
    <r>
      <rPr>
        <b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Х)</t>
    </r>
  </si>
  <si>
    <r>
      <rPr>
        <b/>
        <sz val="10"/>
        <rFont val="Times New Roman"/>
        <family val="1"/>
      </rPr>
      <t>Объем работ, выполненных по виду деятельности "строительство",</t>
    </r>
    <r>
      <rPr>
        <sz val="10"/>
        <rFont val="Times New Roman"/>
        <family val="1"/>
      </rPr>
      <t xml:space="preserve"> % к январю-сентябрю 2017г. </t>
    </r>
    <r>
      <rPr>
        <vertAlign val="superscript"/>
        <sz val="10"/>
        <rFont val="Times New Roman"/>
        <family val="1"/>
      </rPr>
      <t>Х)</t>
    </r>
  </si>
  <si>
    <t>в % к январю-сентябрю 2017г</t>
  </si>
  <si>
    <r>
      <rPr>
        <b/>
        <sz val="10"/>
        <rFont val="Times New Roman"/>
        <family val="1"/>
      </rPr>
      <t>Оборот розничной торговли,</t>
    </r>
    <r>
      <rPr>
        <sz val="10"/>
        <rFont val="Times New Roman"/>
        <family val="1"/>
      </rPr>
      <t xml:space="preserve"> % к январю-сентябрю 2017г. </t>
    </r>
    <r>
      <rPr>
        <vertAlign val="superscript"/>
        <sz val="10"/>
        <rFont val="Times New Roman"/>
        <family val="1"/>
      </rPr>
      <t>Х)</t>
    </r>
  </si>
  <si>
    <r>
      <rPr>
        <b/>
        <sz val="10"/>
        <rFont val="Times New Roman"/>
        <family val="1"/>
      </rPr>
      <t xml:space="preserve">Объем платных услуг населению, </t>
    </r>
    <r>
      <rPr>
        <sz val="10"/>
        <rFont val="Times New Roman"/>
        <family val="1"/>
      </rPr>
      <t xml:space="preserve">% к январю-сентябрю 2017г. </t>
    </r>
    <r>
      <rPr>
        <vertAlign val="superscript"/>
        <sz val="10"/>
        <rFont val="Times New Roman"/>
        <family val="1"/>
      </rPr>
      <t>Х)</t>
    </r>
  </si>
  <si>
    <r>
      <t>Инвестиции в основной капитал</t>
    </r>
    <r>
      <rPr>
        <sz val="10"/>
        <rFont val="Times New Roman"/>
        <family val="1"/>
      </rPr>
      <t xml:space="preserve"> за январь-июнь 2018г.</t>
    </r>
  </si>
  <si>
    <r>
      <t xml:space="preserve">в % к январю-июню 2017г. </t>
    </r>
    <r>
      <rPr>
        <vertAlign val="superscript"/>
        <sz val="10"/>
        <color indexed="8"/>
        <rFont val="Times New Roman"/>
        <family val="1"/>
      </rPr>
      <t>Х)</t>
    </r>
  </si>
  <si>
    <r>
      <t>Индекс потребительских цен</t>
    </r>
    <r>
      <rPr>
        <sz val="10"/>
        <rFont val="Times New Roman"/>
        <family val="1"/>
      </rPr>
      <t>, сентябрь 2018г. в % к декабрю 2017г.</t>
    </r>
  </si>
  <si>
    <r>
      <t>Стоимость фиксированного набора потребительских товаров и услуг</t>
    </r>
    <r>
      <rPr>
        <sz val="10"/>
        <rFont val="Times New Roman"/>
        <family val="1"/>
      </rPr>
      <t xml:space="preserve"> на конец сентября 2018г.</t>
    </r>
  </si>
  <si>
    <r>
      <t xml:space="preserve">Стоимость (условного) минимального набора продуктов питания                           </t>
    </r>
    <r>
      <rPr>
        <sz val="10"/>
        <rFont val="Times New Roman"/>
        <family val="1"/>
      </rPr>
      <t xml:space="preserve"> на конец сентября 2018г.</t>
    </r>
  </si>
  <si>
    <r>
      <t>Реальные  располагаемые денежные доходы населения</t>
    </r>
    <r>
      <rPr>
        <b/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>, в % к январю-сентябрю 2017г. (без учета ЕВ-2017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) </t>
    </r>
  </si>
  <si>
    <r>
      <t xml:space="preserve">Среднемесячная номинальная начисленная заработная плата одного работника </t>
    </r>
    <r>
      <rPr>
        <sz val="10"/>
        <rFont val="Times New Roman"/>
        <family val="1"/>
      </rPr>
      <t>за январь-август 2018г., рублей</t>
    </r>
  </si>
  <si>
    <t>на 1 октября 2018г.</t>
  </si>
  <si>
    <r>
      <t xml:space="preserve">Общая численность безработных по данным выборочных обследований рабочей силы в возрасте 15 лет и старше </t>
    </r>
    <r>
      <rPr>
        <sz val="10"/>
        <rFont val="Times New Roman"/>
        <family val="1"/>
      </rPr>
      <t>за июль-сентябрь 2018г. (в среднем за период)</t>
    </r>
  </si>
  <si>
    <r>
      <t>Безработные, зарегистри-рованные в органах службы занятости населения (по данным Федеральной службы по труду и занятости)</t>
    </r>
    <r>
      <rPr>
        <sz val="10"/>
        <rFont val="Times New Roman"/>
        <family val="1"/>
      </rPr>
      <t xml:space="preserve">, на конец сентября 2018г. </t>
    </r>
  </si>
  <si>
    <t>в % к концу сентября 2017г.</t>
  </si>
  <si>
    <r>
      <t>Потребность работодателей в работниках, заявленная в органы службы занятости населения (по данным Федеральной службы по труду и занятости)</t>
    </r>
    <r>
      <rPr>
        <sz val="10"/>
        <rFont val="Times New Roman"/>
        <family val="1"/>
      </rPr>
      <t xml:space="preserve">, на конец сентября 2018г. </t>
    </r>
  </si>
  <si>
    <t>январь-август 2018г.</t>
  </si>
  <si>
    <t>январь-август 2017г.</t>
  </si>
  <si>
    <r>
      <t>Величина прожиточного минимума</t>
    </r>
    <r>
      <rPr>
        <sz val="10"/>
        <rFont val="Times New Roman"/>
        <family val="1"/>
      </rPr>
      <t xml:space="preserve"> за II квартал 2018г. в среднем на душу населения, рублей в месяц </t>
    </r>
    <r>
      <rPr>
        <vertAlign val="superscript"/>
        <sz val="10"/>
        <rFont val="Times New Roman"/>
        <family val="1"/>
      </rPr>
      <t xml:space="preserve"> </t>
    </r>
  </si>
  <si>
    <r>
      <rPr>
        <vertAlign val="superscript"/>
        <sz val="9"/>
        <color indexed="8"/>
        <rFont val="Times New Roman"/>
        <family val="1"/>
      </rPr>
      <t xml:space="preserve"> 2)</t>
    </r>
    <r>
      <rPr>
        <sz val="9"/>
        <color indexed="8"/>
        <rFont val="Times New Roman"/>
        <family val="1"/>
      </rPr>
      <t xml:space="preserve"> Индекс промышленного производства агрегирует индексы производства продукции по видам экономической деятельности, входящим в разделы В «Добыча полезных ископаемых», С «Обрабатывающие производства», D «Обеспечение электрической энергией, газом и паром; кондиционирование воздуха», Е «Водоснабжение; водоотведение, организация сбора и утилизация отходов, деятельность по ликвидации загрязнений». </t>
    </r>
  </si>
  <si>
    <t>106,2</t>
  </si>
  <si>
    <t>102,7</t>
  </si>
  <si>
    <t>96,3</t>
  </si>
  <si>
    <t>95,3</t>
  </si>
  <si>
    <t>109,6</t>
  </si>
  <si>
    <t>101,1</t>
  </si>
  <si>
    <t>97,0</t>
  </si>
  <si>
    <t>106,5</t>
  </si>
  <si>
    <t>95,7</t>
  </si>
  <si>
    <t>115,9</t>
  </si>
  <si>
    <t>88,8</t>
  </si>
  <si>
    <t>109,3</t>
  </si>
  <si>
    <t>129,7</t>
  </si>
  <si>
    <t>95,5</t>
  </si>
  <si>
    <t>107,6</t>
  </si>
  <si>
    <t>102,1</t>
  </si>
  <si>
    <t>99,5</t>
  </si>
  <si>
    <t>106,9</t>
  </si>
  <si>
    <t>90,7</t>
  </si>
  <si>
    <t>104,5</t>
  </si>
  <si>
    <t>92,0</t>
  </si>
  <si>
    <t>101,7</t>
  </si>
  <si>
    <t>99,7</t>
  </si>
  <si>
    <t>109,7</t>
  </si>
  <si>
    <t>94,0</t>
  </si>
  <si>
    <t>99,9</t>
  </si>
  <si>
    <t>84,5</t>
  </si>
  <si>
    <t>69,5</t>
  </si>
  <si>
    <t>104,9</t>
  </si>
  <si>
    <t>90,2</t>
  </si>
  <si>
    <t>125,4</t>
  </si>
  <si>
    <t>114,9</t>
  </si>
  <si>
    <t>94,5</t>
  </si>
  <si>
    <t>107,8</t>
  </si>
  <si>
    <t>74,0</t>
  </si>
  <si>
    <t>104,4</t>
  </si>
  <si>
    <t>112,6</t>
  </si>
  <si>
    <t>77,6</t>
  </si>
  <si>
    <t>98,3</t>
  </si>
  <si>
    <t>190,5</t>
  </si>
  <si>
    <t>306,0</t>
  </si>
  <si>
    <t>26,6</t>
  </si>
  <si>
    <t>380,1</t>
  </si>
  <si>
    <t>161,4</t>
  </si>
  <si>
    <t>47,4</t>
  </si>
  <si>
    <t>3,0</t>
  </si>
  <si>
    <t>148,6</t>
  </si>
  <si>
    <t>15,5</t>
  </si>
  <si>
    <t>80,4</t>
  </si>
  <si>
    <t>60,6</t>
  </si>
  <si>
    <t>162,1</t>
  </si>
  <si>
    <t>40,8</t>
  </si>
  <si>
    <t>66,9</t>
  </si>
  <si>
    <t>51,9</t>
  </si>
  <si>
    <t>103,6</t>
  </si>
  <si>
    <t>101,0</t>
  </si>
  <si>
    <t>100,2</t>
  </si>
  <si>
    <t>97,7</t>
  </si>
  <si>
    <t>99,2</t>
  </si>
  <si>
    <t>92,3</t>
  </si>
  <si>
    <t>103,3</t>
  </si>
  <si>
    <t>92,8</t>
  </si>
  <si>
    <t>97,8</t>
  </si>
  <si>
    <t>88,3</t>
  </si>
  <si>
    <t>94,9</t>
  </si>
  <si>
    <t>64745,9</t>
  </si>
  <si>
    <t>70553,7</t>
  </si>
  <si>
    <t>40860,8</t>
  </si>
  <si>
    <t>45723,0</t>
  </si>
  <si>
    <t>40571,3</t>
  </si>
  <si>
    <t>81815,1</t>
  </si>
  <si>
    <t>73609,0</t>
  </si>
  <si>
    <t>37661,2</t>
  </si>
  <si>
    <t>97277,0</t>
  </si>
  <si>
    <t>107,4</t>
  </si>
  <si>
    <t>108,5</t>
  </si>
  <si>
    <t>108,6</t>
  </si>
  <si>
    <t>110,2</t>
  </si>
  <si>
    <t>85,7</t>
  </si>
  <si>
    <t>91,2</t>
  </si>
  <si>
    <t>83,0</t>
  </si>
  <si>
    <t>88,4</t>
  </si>
  <si>
    <t>79,9</t>
  </si>
  <si>
    <t>121,8</t>
  </si>
  <si>
    <t>85,2</t>
  </si>
  <si>
    <t>182,5</t>
  </si>
  <si>
    <t>79,6</t>
  </si>
  <si>
    <t>103,4</t>
  </si>
  <si>
    <t>110,8</t>
  </si>
  <si>
    <t>в % к среднероссийской стоимости (15222.05 руб.)</t>
  </si>
  <si>
    <t>в % к среднероссийской стоимости (3840.19 руб.)</t>
  </si>
  <si>
    <r>
      <rPr>
        <vertAlign val="superscript"/>
        <sz val="9"/>
        <rFont val="Times New Roman"/>
        <family val="1"/>
      </rPr>
      <t>5)</t>
    </r>
    <r>
      <rPr>
        <sz val="9"/>
        <rFont val="Times New Roman"/>
        <family val="1"/>
      </rPr>
      <t xml:space="preserve"> С учетом ЕВ-2017 показатель по Республике Саха (Якутия) составил 101.5%.</t>
    </r>
  </si>
  <si>
    <t>32,4</t>
  </si>
  <si>
    <t>7,7</t>
  </si>
  <si>
    <t>50,1</t>
  </si>
  <si>
    <t>23,9</t>
  </si>
  <si>
    <t>20,2</t>
  </si>
  <si>
    <t>4,4</t>
  </si>
  <si>
    <t>13,8</t>
  </si>
  <si>
    <t>4,3</t>
  </si>
  <si>
    <t>1,2</t>
  </si>
  <si>
    <t>4,8</t>
  </si>
  <si>
    <t>3,3</t>
  </si>
  <si>
    <t>5,5</t>
  </si>
  <si>
    <t>4,0</t>
  </si>
  <si>
    <t>уровень безработицы, в % к рабочей силе</t>
  </si>
  <si>
    <r>
      <t>Реальная начисленная заработная плата</t>
    </r>
    <r>
      <rPr>
        <sz val="10"/>
        <rFont val="Times New Roman"/>
        <family val="1"/>
      </rPr>
      <t>, январь-август 2018г. в % к январю-августу 2017г.</t>
    </r>
  </si>
  <si>
    <r>
      <t>102,0</t>
    </r>
    <r>
      <rPr>
        <vertAlign val="superscript"/>
        <sz val="11"/>
        <rFont val="Arial"/>
        <family val="2"/>
      </rPr>
      <t>5)</t>
    </r>
  </si>
  <si>
    <r>
      <rPr>
        <vertAlign val="superscript"/>
        <sz val="9"/>
        <color indexed="8"/>
        <rFont val="Times New Roman"/>
        <family val="1"/>
      </rPr>
      <t>3)</t>
    </r>
    <r>
      <rPr>
        <sz val="9"/>
        <color indexed="8"/>
        <rFont val="Times New Roman"/>
        <family val="1"/>
      </rPr>
      <t xml:space="preserve"> Оценка.</t>
    </r>
  </si>
  <si>
    <r>
      <rPr>
        <vertAlign val="superscript"/>
        <sz val="9"/>
        <color indexed="8"/>
        <rFont val="Times New Roman"/>
        <family val="1"/>
      </rPr>
      <t>4)</t>
    </r>
    <r>
      <rPr>
        <sz val="9"/>
        <color indexed="8"/>
        <rFont val="Times New Roman"/>
        <family val="1"/>
      </rPr>
      <t xml:space="preserve"> Единовременная выплата, назначенная пенсионерам в январе 2017г. в соответствии с Федеральным законом от 22 ноября 2016г. № 385-ФЗ в размере 5 тыс.рублей.</t>
    </r>
  </si>
  <si>
    <r>
      <rPr>
        <vertAlign val="superscript"/>
        <sz val="9"/>
        <color indexed="8"/>
        <rFont val="Times New Roman"/>
        <family val="1"/>
      </rPr>
      <t xml:space="preserve">3) </t>
    </r>
    <r>
      <rPr>
        <sz val="9"/>
        <color indexed="8"/>
        <rFont val="Times New Roman"/>
        <family val="1"/>
      </rPr>
      <t>Январь-сентябрь 2017г. - 58874.7 руб</t>
    </r>
  </si>
  <si>
    <r>
      <rPr>
        <vertAlign val="superscript"/>
        <sz val="9"/>
        <color indexed="8"/>
        <rFont val="Times New Roman"/>
        <family val="1"/>
      </rPr>
      <t xml:space="preserve">4) </t>
    </r>
    <r>
      <rPr>
        <sz val="9"/>
        <color indexed="8"/>
        <rFont val="Times New Roman"/>
        <family val="1"/>
      </rPr>
      <t>Январь-сентябрь 2017г. в % к январю-сентябрю 2016г. - 100.1%.</t>
    </r>
  </si>
  <si>
    <r>
      <rPr>
        <vertAlign val="superscript"/>
        <sz val="9"/>
        <color indexed="8"/>
        <rFont val="Times New Roman"/>
        <family val="1"/>
      </rPr>
      <t>3)</t>
    </r>
    <r>
      <rPr>
        <sz val="9"/>
        <color indexed="8"/>
        <rFont val="Times New Roman"/>
        <family val="1"/>
      </rPr>
      <t xml:space="preserve"> Миграционная убыль за 2017г. -  2303 человека; за 2016г. - 1982 человека.   </t>
    </r>
  </si>
  <si>
    <t>январь-сентябрь 2018г.</t>
  </si>
  <si>
    <t>январь-сентябрь 2017г.</t>
  </si>
  <si>
    <t xml:space="preserve">ПРЕСС-ВЫПУСК </t>
  </si>
  <si>
    <t xml:space="preserve">ТЕРРИТОРИАЛЬНЫЙ ОРГАН ФЕДЕРАЛЬНОЙ СЛУЖБЫ 
ГОСУДАРСТВЕННОЙ СТАТИСТИКИ ПО 
РЕСПУБЛИКЕ САХА (ЯКУТИЯ) 
- САХА(ЯКУТИЯ)СТАТ </t>
  </si>
  <si>
    <t xml:space="preserve">При опубликовании ссылка 
на Саха(Якутия)стат обязательна </t>
  </si>
  <si>
    <r>
      <t xml:space="preserve">ОСНОВНЫЕ ПОКАЗАТЕЛИ СОЦИАЛЬНО - ЭКОНОМИЧЕСКОГО ПОЛОЖЕНИЯ   
РЕГИОНОВ ДАЛЬНЕВОСТОЧНОГО ФЕДЕРАЛЬНОГО ОКРУГА </t>
    </r>
    <r>
      <rPr>
        <b/>
        <vertAlign val="superscript"/>
        <sz val="10"/>
        <color indexed="8"/>
        <rFont val="Times New Roman"/>
        <family val="1"/>
      </rPr>
      <t>1)</t>
    </r>
  </si>
  <si>
    <t>№01-35-482   от 30.10.2018г.</t>
  </si>
  <si>
    <t>Саха(Якутия)стат, г.Якутск, ул. Орджоникидзе, 27</t>
  </si>
  <si>
    <t>Отдел статистики предприятий, ведения статрегиcтра</t>
  </si>
  <si>
    <t>и общероссийских классификаторов, тел. 42-47-77</t>
  </si>
  <si>
    <t>email: sakha.01@gks.ru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</si>
</sst>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0.0000"/>
    <numFmt numFmtId="194" formatCode="[$€-2]\ ###,000_);[Red]\([$€-2]\ ###,000\)"/>
    <numFmt numFmtId="195" formatCode="0.000000"/>
    <numFmt numFmtId="196" formatCode="0.00000"/>
    <numFmt numFmtId="197" formatCode="#,##0.0"/>
    <numFmt numFmtId="198" formatCode="#,##0.000"/>
    <numFmt numFmtId="199" formatCode="#,##0.0000"/>
    <numFmt numFmtId="200" formatCode="#,##0.00000"/>
    <numFmt numFmtId="201" formatCode="#,##0.000000"/>
    <numFmt numFmtId="202" formatCode="[$-FC19]d\ mmmm\ yyyy\ &quot;г.&quot;"/>
    <numFmt numFmtId="203" formatCode="#,##0.00&quot;р.&quot;"/>
    <numFmt numFmtId="204" formatCode="#,##0.0&quot;р.&quot;"/>
    <numFmt numFmtId="205" formatCode="#,##0.####"/>
    <numFmt numFmtId="206" formatCode="_-* #,##0.0_р_._-;\-* #,##0.0_р_._-;_-* &quot;-&quot;??_р_._-;_-@_-"/>
    <numFmt numFmtId="207" formatCode="#,##0.0_ ;\-#,##0.0\ "/>
    <numFmt numFmtId="208" formatCode="0.0_ ;\-0.0\ "/>
    <numFmt numFmtId="209" formatCode="#,##0.#"/>
  </numFmts>
  <fonts count="7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uble"/>
      <top style="dotted"/>
      <bottom style="dotted"/>
    </border>
    <border>
      <left style="dotted"/>
      <right style="double"/>
      <top>
        <color indexed="63"/>
      </top>
      <bottom style="dotted"/>
    </border>
    <border>
      <left style="dotted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91" fontId="2" fillId="0" borderId="10" xfId="0" applyNumberFormat="1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64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2" fontId="16" fillId="0" borderId="15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191" fontId="46" fillId="0" borderId="19" xfId="133" applyNumberFormat="1" applyBorder="1" applyAlignment="1">
      <alignment horizontal="right"/>
      <protection/>
    </xf>
    <xf numFmtId="205" fontId="0" fillId="0" borderId="0" xfId="0" applyNumberFormat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6" fillId="0" borderId="0" xfId="0" applyFont="1" applyBorder="1" applyAlignment="1">
      <alignment vertical="top"/>
    </xf>
    <xf numFmtId="0" fontId="67" fillId="0" borderId="0" xfId="0" applyFont="1" applyFill="1" applyAlignment="1">
      <alignment vertical="top"/>
    </xf>
    <xf numFmtId="2" fontId="66" fillId="0" borderId="0" xfId="0" applyNumberFormat="1" applyFont="1" applyFill="1" applyBorder="1" applyAlignment="1">
      <alignment wrapText="1"/>
    </xf>
    <xf numFmtId="0" fontId="67" fillId="0" borderId="0" xfId="0" applyFont="1" applyFill="1" applyAlignment="1">
      <alignment/>
    </xf>
    <xf numFmtId="0" fontId="17" fillId="0" borderId="0" xfId="0" applyFont="1" applyFill="1" applyBorder="1" applyAlignment="1">
      <alignment horizontal="justify"/>
    </xf>
    <xf numFmtId="0" fontId="6" fillId="0" borderId="0" xfId="0" applyFont="1" applyBorder="1" applyAlignment="1">
      <alignment/>
    </xf>
    <xf numFmtId="3" fontId="67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191" fontId="13" fillId="0" borderId="21" xfId="0" applyNumberFormat="1" applyFont="1" applyBorder="1" applyAlignment="1">
      <alignment horizontal="right"/>
    </xf>
    <xf numFmtId="191" fontId="13" fillId="0" borderId="22" xfId="0" applyNumberFormat="1" applyFont="1" applyBorder="1" applyAlignment="1">
      <alignment horizontal="right"/>
    </xf>
    <xf numFmtId="0" fontId="2" fillId="0" borderId="23" xfId="0" applyFont="1" applyFill="1" applyBorder="1" applyAlignment="1">
      <alignment horizontal="left" vertical="center" wrapText="1" indent="2"/>
    </xf>
    <xf numFmtId="191" fontId="13" fillId="0" borderId="24" xfId="0" applyNumberFormat="1" applyFont="1" applyBorder="1" applyAlignment="1">
      <alignment horizontal="right"/>
    </xf>
    <xf numFmtId="191" fontId="13" fillId="0" borderId="25" xfId="0" applyNumberFormat="1" applyFont="1" applyBorder="1" applyAlignment="1">
      <alignment horizontal="right"/>
    </xf>
    <xf numFmtId="0" fontId="14" fillId="0" borderId="23" xfId="0" applyFont="1" applyFill="1" applyBorder="1" applyAlignment="1">
      <alignment horizontal="left" wrapText="1" indent="2"/>
    </xf>
    <xf numFmtId="0" fontId="3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191" fontId="68" fillId="0" borderId="24" xfId="140" applyNumberFormat="1" applyFont="1" applyFill="1" applyBorder="1" applyAlignment="1">
      <alignment horizontal="right"/>
      <protection/>
    </xf>
    <xf numFmtId="191" fontId="68" fillId="0" borderId="25" xfId="140" applyNumberFormat="1" applyFont="1" applyFill="1" applyBorder="1" applyAlignment="1">
      <alignment horizontal="right"/>
      <protection/>
    </xf>
    <xf numFmtId="0" fontId="67" fillId="0" borderId="23" xfId="0" applyFont="1" applyFill="1" applyBorder="1" applyAlignment="1">
      <alignment horizontal="left" vertical="center" wrapText="1" indent="2"/>
    </xf>
    <xf numFmtId="191" fontId="13" fillId="0" borderId="24" xfId="140" applyNumberFormat="1" applyFont="1" applyFill="1" applyBorder="1" applyAlignment="1">
      <alignment horizontal="right"/>
      <protection/>
    </xf>
    <xf numFmtId="191" fontId="13" fillId="0" borderId="25" xfId="140" applyNumberFormat="1" applyFont="1" applyFill="1" applyBorder="1" applyAlignment="1">
      <alignment horizontal="right"/>
      <protection/>
    </xf>
    <xf numFmtId="191" fontId="13" fillId="0" borderId="24" xfId="0" applyNumberFormat="1" applyFont="1" applyFill="1" applyBorder="1" applyAlignment="1">
      <alignment horizontal="right"/>
    </xf>
    <xf numFmtId="191" fontId="68" fillId="0" borderId="24" xfId="0" applyNumberFormat="1" applyFont="1" applyFill="1" applyBorder="1" applyAlignment="1">
      <alignment horizontal="right"/>
    </xf>
    <xf numFmtId="191" fontId="13" fillId="0" borderId="25" xfId="0" applyNumberFormat="1" applyFont="1" applyFill="1" applyBorder="1" applyAlignment="1">
      <alignment horizontal="right"/>
    </xf>
    <xf numFmtId="191" fontId="69" fillId="0" borderId="24" xfId="135" applyNumberFormat="1" applyFont="1" applyBorder="1" applyAlignment="1">
      <alignment horizontal="right"/>
      <protection/>
    </xf>
    <xf numFmtId="191" fontId="69" fillId="0" borderId="25" xfId="135" applyNumberFormat="1" applyFont="1" applyBorder="1" applyAlignment="1">
      <alignment horizontal="right"/>
      <protection/>
    </xf>
    <xf numFmtId="191" fontId="70" fillId="0" borderId="24" xfId="134" applyNumberFormat="1" applyFont="1" applyBorder="1" applyAlignment="1">
      <alignment horizontal="right"/>
      <protection/>
    </xf>
    <xf numFmtId="191" fontId="70" fillId="0" borderId="25" xfId="134" applyNumberFormat="1" applyFont="1" applyBorder="1" applyAlignment="1">
      <alignment horizontal="right"/>
      <protection/>
    </xf>
    <xf numFmtId="1" fontId="13" fillId="0" borderId="24" xfId="0" applyNumberFormat="1" applyFont="1" applyBorder="1" applyAlignment="1">
      <alignment horizontal="right"/>
    </xf>
    <xf numFmtId="1" fontId="13" fillId="0" borderId="25" xfId="0" applyNumberFormat="1" applyFont="1" applyBorder="1" applyAlignment="1">
      <alignment horizontal="right"/>
    </xf>
    <xf numFmtId="191" fontId="68" fillId="0" borderId="25" xfId="0" applyNumberFormat="1" applyFont="1" applyFill="1" applyBorder="1" applyAlignment="1">
      <alignment horizontal="right"/>
    </xf>
    <xf numFmtId="1" fontId="70" fillId="0" borderId="24" xfId="137" applyNumberFormat="1" applyFont="1" applyBorder="1" applyAlignment="1">
      <alignment horizontal="right"/>
      <protection/>
    </xf>
    <xf numFmtId="1" fontId="70" fillId="0" borderId="25" xfId="137" applyNumberFormat="1" applyFont="1" applyBorder="1" applyAlignment="1">
      <alignment horizontal="right"/>
      <protection/>
    </xf>
    <xf numFmtId="191" fontId="70" fillId="0" borderId="24" xfId="137" applyNumberFormat="1" applyFont="1" applyBorder="1" applyAlignment="1">
      <alignment horizontal="right"/>
      <protection/>
    </xf>
    <xf numFmtId="191" fontId="70" fillId="0" borderId="25" xfId="137" applyNumberFormat="1" applyFont="1" applyBorder="1" applyAlignment="1">
      <alignment horizontal="right"/>
      <protection/>
    </xf>
    <xf numFmtId="0" fontId="71" fillId="0" borderId="23" xfId="0" applyFont="1" applyFill="1" applyBorder="1" applyAlignment="1">
      <alignment horizontal="left" vertical="center" wrapText="1"/>
    </xf>
    <xf numFmtId="1" fontId="70" fillId="0" borderId="24" xfId="0" applyNumberFormat="1" applyFont="1" applyFill="1" applyBorder="1" applyAlignment="1">
      <alignment horizontal="right"/>
    </xf>
    <xf numFmtId="1" fontId="70" fillId="0" borderId="25" xfId="0" applyNumberFormat="1" applyFont="1" applyFill="1" applyBorder="1" applyAlignment="1">
      <alignment horizontal="right"/>
    </xf>
    <xf numFmtId="1" fontId="70" fillId="0" borderId="24" xfId="0" applyNumberFormat="1" applyFont="1" applyBorder="1" applyAlignment="1">
      <alignment horizontal="right"/>
    </xf>
    <xf numFmtId="1" fontId="70" fillId="0" borderId="25" xfId="0" applyNumberFormat="1" applyFont="1" applyBorder="1" applyAlignment="1">
      <alignment horizontal="right"/>
    </xf>
    <xf numFmtId="1" fontId="68" fillId="0" borderId="24" xfId="140" applyNumberFormat="1" applyFont="1" applyFill="1" applyBorder="1" applyAlignment="1">
      <alignment horizontal="right"/>
      <protection/>
    </xf>
    <xf numFmtId="1" fontId="68" fillId="0" borderId="25" xfId="140" applyNumberFormat="1" applyFont="1" applyFill="1" applyBorder="1" applyAlignment="1">
      <alignment horizontal="right"/>
      <protection/>
    </xf>
    <xf numFmtId="0" fontId="2" fillId="0" borderId="23" xfId="0" applyFont="1" applyFill="1" applyBorder="1" applyAlignment="1">
      <alignment horizontal="left" wrapText="1" indent="1"/>
    </xf>
    <xf numFmtId="1" fontId="70" fillId="0" borderId="24" xfId="136" applyNumberFormat="1" applyFont="1" applyBorder="1" applyAlignment="1">
      <alignment horizontal="right"/>
      <protection/>
    </xf>
    <xf numFmtId="1" fontId="70" fillId="0" borderId="25" xfId="136" applyNumberFormat="1" applyFont="1" applyBorder="1" applyAlignment="1">
      <alignment horizontal="right"/>
      <protection/>
    </xf>
    <xf numFmtId="2" fontId="2" fillId="0" borderId="23" xfId="0" applyNumberFormat="1" applyFont="1" applyFill="1" applyBorder="1" applyAlignment="1">
      <alignment horizontal="left" vertical="center" wrapText="1" indent="3"/>
    </xf>
    <xf numFmtId="0" fontId="2" fillId="0" borderId="26" xfId="0" applyFont="1" applyFill="1" applyBorder="1" applyAlignment="1">
      <alignment horizontal="left" vertical="center" wrapText="1" indent="2"/>
    </xf>
    <xf numFmtId="1" fontId="70" fillId="0" borderId="27" xfId="136" applyNumberFormat="1" applyFont="1" applyBorder="1" applyAlignment="1">
      <alignment horizontal="right"/>
      <protection/>
    </xf>
    <xf numFmtId="1" fontId="70" fillId="0" borderId="28" xfId="136" applyNumberFormat="1" applyFont="1" applyBorder="1" applyAlignment="1">
      <alignment horizontal="right"/>
      <protection/>
    </xf>
    <xf numFmtId="0" fontId="16" fillId="0" borderId="0" xfId="0" applyFont="1" applyFill="1" applyBorder="1" applyAlignment="1">
      <alignment vertical="top"/>
    </xf>
    <xf numFmtId="191" fontId="70" fillId="0" borderId="24" xfId="135" applyNumberFormat="1" applyFont="1" applyBorder="1" applyAlignment="1">
      <alignment horizontal="right"/>
      <protection/>
    </xf>
    <xf numFmtId="1" fontId="13" fillId="0" borderId="24" xfId="0" applyNumberFormat="1" applyFont="1" applyFill="1" applyBorder="1" applyAlignment="1">
      <alignment horizontal="right"/>
    </xf>
    <xf numFmtId="1" fontId="13" fillId="0" borderId="25" xfId="0" applyNumberFormat="1" applyFont="1" applyFill="1" applyBorder="1" applyAlignment="1">
      <alignment horizontal="right"/>
    </xf>
    <xf numFmtId="191" fontId="70" fillId="0" borderId="24" xfId="135" applyNumberFormat="1" applyFont="1" applyFill="1" applyBorder="1" applyAlignment="1">
      <alignment horizontal="right"/>
      <protection/>
    </xf>
    <xf numFmtId="191" fontId="70" fillId="0" borderId="25" xfId="135" applyNumberFormat="1" applyFont="1" applyFill="1" applyBorder="1" applyAlignment="1">
      <alignment horizontal="right"/>
      <protection/>
    </xf>
    <xf numFmtId="0" fontId="11" fillId="0" borderId="0" xfId="0" applyFont="1" applyAlignment="1">
      <alignment horizontal="right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2" fontId="66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0" fontId="66" fillId="0" borderId="0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center" wrapText="1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57" xfId="104"/>
    <cellStyle name="Обычный 58" xfId="105"/>
    <cellStyle name="Обычный 59" xfId="106"/>
    <cellStyle name="Обычный 6" xfId="107"/>
    <cellStyle name="Обычный 60" xfId="108"/>
    <cellStyle name="Обычный 61" xfId="109"/>
    <cellStyle name="Обычный 62" xfId="110"/>
    <cellStyle name="Обычный 63" xfId="111"/>
    <cellStyle name="Обычный 64" xfId="112"/>
    <cellStyle name="Обычный 65" xfId="113"/>
    <cellStyle name="Обычный 66" xfId="114"/>
    <cellStyle name="Обычный 67" xfId="115"/>
    <cellStyle name="Обычный 68" xfId="116"/>
    <cellStyle name="Обычный 69" xfId="117"/>
    <cellStyle name="Обычный 7" xfId="118"/>
    <cellStyle name="Обычный 70" xfId="119"/>
    <cellStyle name="Обычный 71" xfId="120"/>
    <cellStyle name="Обычный 72" xfId="121"/>
    <cellStyle name="Обычный 73" xfId="122"/>
    <cellStyle name="Обычный 74" xfId="123"/>
    <cellStyle name="Обычный 75" xfId="124"/>
    <cellStyle name="Обычный 76" xfId="125"/>
    <cellStyle name="Обычный 77" xfId="126"/>
    <cellStyle name="Обычный 78" xfId="127"/>
    <cellStyle name="Обычный 79" xfId="128"/>
    <cellStyle name="Обычный 8" xfId="129"/>
    <cellStyle name="Обычный 80" xfId="130"/>
    <cellStyle name="Обычный 81" xfId="131"/>
    <cellStyle name="Обычный 82" xfId="132"/>
    <cellStyle name="Обычный 83" xfId="133"/>
    <cellStyle name="Обычный 84" xfId="134"/>
    <cellStyle name="Обычный 85" xfId="135"/>
    <cellStyle name="Обычный 86" xfId="136"/>
    <cellStyle name="Обычный 87" xfId="137"/>
    <cellStyle name="Обычный 88" xfId="138"/>
    <cellStyle name="Обычный 9" xfId="139"/>
    <cellStyle name="Обычный_Лист1" xfId="140"/>
    <cellStyle name="Followed Hyperlink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view="pageLayout" zoomScaleNormal="110" workbookViewId="0" topLeftCell="A1">
      <selection activeCell="A6" sqref="A6:J6"/>
    </sheetView>
  </sheetViews>
  <sheetFormatPr defaultColWidth="9.140625" defaultRowHeight="12.75"/>
  <cols>
    <col min="1" max="1" width="25.140625" style="3" customWidth="1"/>
    <col min="2" max="2" width="13.421875" style="2" bestFit="1" customWidth="1"/>
    <col min="3" max="3" width="12.28125" style="2" bestFit="1" customWidth="1"/>
    <col min="4" max="6" width="13.421875" style="2" bestFit="1" customWidth="1"/>
    <col min="7" max="7" width="12.28125" style="2" bestFit="1" customWidth="1"/>
    <col min="8" max="8" width="10.28125" style="2" customWidth="1"/>
    <col min="9" max="9" width="10.57421875" style="2" customWidth="1"/>
    <col min="10" max="10" width="10.28125" style="2" customWidth="1"/>
    <col min="11" max="11" width="10.7109375" style="3" hidden="1" customWidth="1"/>
    <col min="12" max="16384" width="9.140625" style="3" customWidth="1"/>
  </cols>
  <sheetData>
    <row r="1" spans="1:10" ht="70.5" customHeight="1">
      <c r="A1" s="86" t="s">
        <v>229</v>
      </c>
      <c r="B1" s="86"/>
      <c r="G1" s="87" t="s">
        <v>230</v>
      </c>
      <c r="H1" s="87"/>
      <c r="I1" s="87"/>
      <c r="J1" s="87"/>
    </row>
    <row r="2" ht="15.75">
      <c r="J2" s="82"/>
    </row>
    <row r="3" spans="1:10" ht="15.75">
      <c r="A3" s="3" t="s">
        <v>228</v>
      </c>
      <c r="J3" s="82"/>
    </row>
    <row r="4" spans="1:10" ht="12.75">
      <c r="A4" s="3" t="s">
        <v>232</v>
      </c>
      <c r="J4" s="3"/>
    </row>
    <row r="6" spans="1:10" ht="31.5" customHeight="1">
      <c r="A6" s="92" t="s">
        <v>231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2.75">
      <c r="A7" s="93" t="s">
        <v>90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2.25" customHeight="1" thickBot="1">
      <c r="A8" s="8"/>
      <c r="B8" s="1"/>
      <c r="C8" s="1"/>
      <c r="D8" s="1"/>
      <c r="E8" s="1"/>
      <c r="F8" s="1"/>
      <c r="G8" s="1"/>
      <c r="H8" s="1"/>
      <c r="I8" s="1"/>
      <c r="J8" s="1"/>
    </row>
    <row r="9" spans="1:10" ht="66" customHeight="1" thickTop="1">
      <c r="A9" s="13" t="s">
        <v>24</v>
      </c>
      <c r="B9" s="14" t="s">
        <v>0</v>
      </c>
      <c r="C9" s="14" t="s">
        <v>1</v>
      </c>
      <c r="D9" s="14" t="s">
        <v>2</v>
      </c>
      <c r="E9" s="14" t="s">
        <v>3</v>
      </c>
      <c r="F9" s="14" t="s">
        <v>4</v>
      </c>
      <c r="G9" s="14" t="s">
        <v>5</v>
      </c>
      <c r="H9" s="14" t="s">
        <v>6</v>
      </c>
      <c r="I9" s="14" t="s">
        <v>7</v>
      </c>
      <c r="J9" s="15" t="s">
        <v>8</v>
      </c>
    </row>
    <row r="10" spans="1:10" ht="46.5" customHeight="1">
      <c r="A10" s="34" t="s">
        <v>91</v>
      </c>
      <c r="B10" s="35" t="s">
        <v>113</v>
      </c>
      <c r="C10" s="35" t="s">
        <v>89</v>
      </c>
      <c r="D10" s="35" t="s">
        <v>114</v>
      </c>
      <c r="E10" s="35" t="s">
        <v>115</v>
      </c>
      <c r="F10" s="35" t="s">
        <v>116</v>
      </c>
      <c r="G10" s="35" t="s">
        <v>117</v>
      </c>
      <c r="H10" s="35" t="s">
        <v>76</v>
      </c>
      <c r="I10" s="35" t="s">
        <v>118</v>
      </c>
      <c r="J10" s="36" t="s">
        <v>119</v>
      </c>
    </row>
    <row r="11" spans="1:10" ht="25.5">
      <c r="A11" s="37" t="s">
        <v>9</v>
      </c>
      <c r="B11" s="38" t="s">
        <v>120</v>
      </c>
      <c r="C11" s="38" t="s">
        <v>121</v>
      </c>
      <c r="D11" s="38" t="s">
        <v>122</v>
      </c>
      <c r="E11" s="38" t="s">
        <v>51</v>
      </c>
      <c r="F11" s="38" t="s">
        <v>123</v>
      </c>
      <c r="G11" s="38" t="s">
        <v>124</v>
      </c>
      <c r="H11" s="38" t="s">
        <v>74</v>
      </c>
      <c r="I11" s="38" t="s">
        <v>125</v>
      </c>
      <c r="J11" s="39" t="s">
        <v>126</v>
      </c>
    </row>
    <row r="12" spans="1:10" ht="25.5">
      <c r="A12" s="37" t="s">
        <v>10</v>
      </c>
      <c r="B12" s="38" t="s">
        <v>135</v>
      </c>
      <c r="C12" s="38" t="s">
        <v>136</v>
      </c>
      <c r="D12" s="38" t="s">
        <v>134</v>
      </c>
      <c r="E12" s="38" t="s">
        <v>137</v>
      </c>
      <c r="F12" s="38" t="s">
        <v>138</v>
      </c>
      <c r="G12" s="38" t="s">
        <v>71</v>
      </c>
      <c r="H12" s="38" t="s">
        <v>114</v>
      </c>
      <c r="I12" s="38" t="s">
        <v>139</v>
      </c>
      <c r="J12" s="39" t="s">
        <v>140</v>
      </c>
    </row>
    <row r="13" spans="1:10" ht="51" customHeight="1">
      <c r="A13" s="40" t="s">
        <v>32</v>
      </c>
      <c r="B13" s="38" t="s">
        <v>82</v>
      </c>
      <c r="C13" s="38" t="s">
        <v>55</v>
      </c>
      <c r="D13" s="38" t="s">
        <v>82</v>
      </c>
      <c r="E13" s="38" t="s">
        <v>85</v>
      </c>
      <c r="F13" s="38" t="s">
        <v>69</v>
      </c>
      <c r="G13" s="38" t="s">
        <v>127</v>
      </c>
      <c r="H13" s="38" t="s">
        <v>67</v>
      </c>
      <c r="I13" s="38" t="s">
        <v>128</v>
      </c>
      <c r="J13" s="39" t="s">
        <v>129</v>
      </c>
    </row>
    <row r="14" spans="1:10" ht="76.5">
      <c r="A14" s="40" t="s">
        <v>33</v>
      </c>
      <c r="B14" s="38" t="s">
        <v>130</v>
      </c>
      <c r="C14" s="38" t="s">
        <v>131</v>
      </c>
      <c r="D14" s="38" t="s">
        <v>61</v>
      </c>
      <c r="E14" s="38" t="s">
        <v>132</v>
      </c>
      <c r="F14" s="38" t="s">
        <v>73</v>
      </c>
      <c r="G14" s="38" t="s">
        <v>72</v>
      </c>
      <c r="H14" s="38" t="s">
        <v>51</v>
      </c>
      <c r="I14" s="38" t="s">
        <v>133</v>
      </c>
      <c r="J14" s="39" t="s">
        <v>134</v>
      </c>
    </row>
    <row r="15" spans="1:12" ht="54.75" customHeight="1">
      <c r="A15" s="41" t="s">
        <v>92</v>
      </c>
      <c r="B15" s="38" t="s">
        <v>82</v>
      </c>
      <c r="C15" s="38" t="s">
        <v>141</v>
      </c>
      <c r="D15" s="38" t="s">
        <v>142</v>
      </c>
      <c r="E15" s="38" t="s">
        <v>129</v>
      </c>
      <c r="F15" s="38" t="s">
        <v>143</v>
      </c>
      <c r="G15" s="38" t="s">
        <v>70</v>
      </c>
      <c r="H15" s="38" t="s">
        <v>144</v>
      </c>
      <c r="I15" s="38" t="s">
        <v>145</v>
      </c>
      <c r="J15" s="39" t="s">
        <v>121</v>
      </c>
      <c r="L15" s="4"/>
    </row>
    <row r="16" spans="1:12" ht="72" customHeight="1">
      <c r="A16" s="42" t="s">
        <v>93</v>
      </c>
      <c r="B16" s="38" t="s">
        <v>146</v>
      </c>
      <c r="C16" s="38" t="s">
        <v>147</v>
      </c>
      <c r="D16" s="38" t="s">
        <v>87</v>
      </c>
      <c r="E16" s="38" t="s">
        <v>148</v>
      </c>
      <c r="F16" s="38" t="s">
        <v>80</v>
      </c>
      <c r="G16" s="38" t="s">
        <v>149</v>
      </c>
      <c r="H16" s="38" t="s">
        <v>150</v>
      </c>
      <c r="I16" s="38" t="s">
        <v>151</v>
      </c>
      <c r="J16" s="39" t="s">
        <v>152</v>
      </c>
      <c r="K16" s="5" t="s">
        <v>35</v>
      </c>
      <c r="L16" s="5"/>
    </row>
    <row r="17" spans="1:10" ht="15" customHeight="1">
      <c r="A17" s="41" t="s">
        <v>11</v>
      </c>
      <c r="B17" s="38"/>
      <c r="C17" s="38"/>
      <c r="D17" s="38"/>
      <c r="E17" s="38"/>
      <c r="F17" s="38"/>
      <c r="G17" s="38"/>
      <c r="H17" s="38"/>
      <c r="I17" s="38"/>
      <c r="J17" s="39"/>
    </row>
    <row r="18" spans="1:10" ht="25.5">
      <c r="A18" s="37" t="s">
        <v>12</v>
      </c>
      <c r="B18" s="38" t="s">
        <v>153</v>
      </c>
      <c r="C18" s="38" t="s">
        <v>154</v>
      </c>
      <c r="D18" s="38" t="s">
        <v>155</v>
      </c>
      <c r="E18" s="38" t="s">
        <v>156</v>
      </c>
      <c r="F18" s="38" t="s">
        <v>157</v>
      </c>
      <c r="G18" s="38" t="s">
        <v>158</v>
      </c>
      <c r="H18" s="38" t="s">
        <v>159</v>
      </c>
      <c r="I18" s="38" t="s">
        <v>160</v>
      </c>
      <c r="J18" s="50" t="s">
        <v>79</v>
      </c>
    </row>
    <row r="19" spans="1:10" ht="25.5">
      <c r="A19" s="37" t="s">
        <v>94</v>
      </c>
      <c r="B19" s="38" t="s">
        <v>161</v>
      </c>
      <c r="C19" s="38" t="s">
        <v>162</v>
      </c>
      <c r="D19" s="38" t="s">
        <v>163</v>
      </c>
      <c r="E19" s="38" t="s">
        <v>52</v>
      </c>
      <c r="F19" s="38" t="s">
        <v>164</v>
      </c>
      <c r="G19" s="38" t="s">
        <v>53</v>
      </c>
      <c r="H19" s="38" t="s">
        <v>165</v>
      </c>
      <c r="I19" s="38" t="s">
        <v>166</v>
      </c>
      <c r="J19" s="50" t="s">
        <v>54</v>
      </c>
    </row>
    <row r="20" spans="1:10" ht="48" customHeight="1">
      <c r="A20" s="42" t="s">
        <v>95</v>
      </c>
      <c r="B20" s="38" t="s">
        <v>128</v>
      </c>
      <c r="C20" s="38" t="s">
        <v>56</v>
      </c>
      <c r="D20" s="38" t="s">
        <v>58</v>
      </c>
      <c r="E20" s="38" t="s">
        <v>58</v>
      </c>
      <c r="F20" s="38" t="s">
        <v>167</v>
      </c>
      <c r="G20" s="38" t="s">
        <v>138</v>
      </c>
      <c r="H20" s="38" t="s">
        <v>50</v>
      </c>
      <c r="I20" s="38" t="s">
        <v>59</v>
      </c>
      <c r="J20" s="39" t="s">
        <v>168</v>
      </c>
    </row>
    <row r="21" spans="1:10" ht="43.5" customHeight="1">
      <c r="A21" s="42" t="s">
        <v>96</v>
      </c>
      <c r="B21" s="38" t="s">
        <v>135</v>
      </c>
      <c r="C21" s="38" t="s">
        <v>49</v>
      </c>
      <c r="D21" s="38" t="s">
        <v>60</v>
      </c>
      <c r="E21" s="38" t="s">
        <v>169</v>
      </c>
      <c r="F21" s="38" t="s">
        <v>170</v>
      </c>
      <c r="G21" s="38" t="s">
        <v>171</v>
      </c>
      <c r="H21" s="38" t="s">
        <v>134</v>
      </c>
      <c r="I21" s="38" t="s">
        <v>81</v>
      </c>
      <c r="J21" s="39" t="s">
        <v>172</v>
      </c>
    </row>
    <row r="22" spans="1:11" ht="38.25">
      <c r="A22" s="41" t="s">
        <v>97</v>
      </c>
      <c r="B22" s="43"/>
      <c r="C22" s="43"/>
      <c r="D22" s="43"/>
      <c r="E22" s="43"/>
      <c r="F22" s="43"/>
      <c r="G22" s="43"/>
      <c r="H22" s="43"/>
      <c r="I22" s="43"/>
      <c r="J22" s="44"/>
      <c r="K22" s="95" t="s">
        <v>30</v>
      </c>
    </row>
    <row r="23" spans="1:11" ht="14.25">
      <c r="A23" s="37" t="s">
        <v>19</v>
      </c>
      <c r="B23" s="38">
        <v>180075.613</v>
      </c>
      <c r="C23" s="38">
        <v>9540.883</v>
      </c>
      <c r="D23" s="38">
        <v>52900</v>
      </c>
      <c r="E23" s="38">
        <v>49367.153</v>
      </c>
      <c r="F23" s="38">
        <v>79410.728</v>
      </c>
      <c r="G23" s="38">
        <v>26330.564</v>
      </c>
      <c r="H23" s="38">
        <v>74487.036</v>
      </c>
      <c r="I23" s="38">
        <v>4759.444</v>
      </c>
      <c r="J23" s="39">
        <v>3923.195</v>
      </c>
      <c r="K23" s="95"/>
    </row>
    <row r="24" spans="1:11" ht="28.5">
      <c r="A24" s="45" t="s">
        <v>98</v>
      </c>
      <c r="B24" s="38">
        <v>115.6</v>
      </c>
      <c r="C24" s="38">
        <v>92.1</v>
      </c>
      <c r="D24" s="38">
        <v>104.1</v>
      </c>
      <c r="E24" s="38">
        <v>107.9</v>
      </c>
      <c r="F24" s="38">
        <v>102.6</v>
      </c>
      <c r="G24" s="38">
        <v>205.5</v>
      </c>
      <c r="H24" s="38">
        <v>76.6</v>
      </c>
      <c r="I24" s="38">
        <v>107.3</v>
      </c>
      <c r="J24" s="39">
        <v>132.9</v>
      </c>
      <c r="K24" s="95"/>
    </row>
    <row r="25" spans="1:10" ht="38.25">
      <c r="A25" s="41" t="s">
        <v>99</v>
      </c>
      <c r="B25" s="38" t="s">
        <v>52</v>
      </c>
      <c r="C25" s="38" t="s">
        <v>58</v>
      </c>
      <c r="D25" s="38" t="s">
        <v>173</v>
      </c>
      <c r="E25" s="38" t="s">
        <v>75</v>
      </c>
      <c r="F25" s="38" t="s">
        <v>74</v>
      </c>
      <c r="G25" s="38" t="s">
        <v>55</v>
      </c>
      <c r="H25" s="38" t="s">
        <v>52</v>
      </c>
      <c r="I25" s="38" t="s">
        <v>74</v>
      </c>
      <c r="J25" s="39" t="s">
        <v>74</v>
      </c>
    </row>
    <row r="26" spans="1:11" ht="38.25" customHeight="1" hidden="1">
      <c r="A26" s="41" t="s">
        <v>34</v>
      </c>
      <c r="B26" s="43"/>
      <c r="C26" s="43"/>
      <c r="D26" s="43"/>
      <c r="E26" s="43"/>
      <c r="F26" s="43"/>
      <c r="G26" s="43"/>
      <c r="H26" s="43"/>
      <c r="I26" s="43"/>
      <c r="J26" s="44"/>
      <c r="K26" s="16" t="s">
        <v>26</v>
      </c>
    </row>
    <row r="27" spans="1:10" ht="14.25" customHeight="1" hidden="1">
      <c r="A27" s="37" t="s">
        <v>20</v>
      </c>
      <c r="B27" s="46"/>
      <c r="C27" s="46"/>
      <c r="D27" s="46"/>
      <c r="E27" s="46"/>
      <c r="F27" s="46"/>
      <c r="G27" s="46"/>
      <c r="H27" s="46"/>
      <c r="I27" s="46"/>
      <c r="J27" s="47"/>
    </row>
    <row r="28" spans="1:10" ht="14.25" customHeight="1" hidden="1">
      <c r="A28" s="37" t="s">
        <v>21</v>
      </c>
      <c r="B28" s="48"/>
      <c r="C28" s="48"/>
      <c r="D28" s="48"/>
      <c r="E28" s="48"/>
      <c r="F28" s="48"/>
      <c r="G28" s="48"/>
      <c r="H28" s="48"/>
      <c r="I28" s="48"/>
      <c r="J28" s="47"/>
    </row>
    <row r="29" spans="1:11" ht="55.5" customHeight="1">
      <c r="A29" s="41" t="s">
        <v>100</v>
      </c>
      <c r="B29" s="49"/>
      <c r="C29" s="49"/>
      <c r="D29" s="49"/>
      <c r="E29" s="49"/>
      <c r="F29" s="49"/>
      <c r="G29" s="49"/>
      <c r="H29" s="49"/>
      <c r="I29" s="49"/>
      <c r="J29" s="50"/>
      <c r="K29" s="16" t="s">
        <v>26</v>
      </c>
    </row>
    <row r="30" spans="1:11" ht="15" customHeight="1">
      <c r="A30" s="37" t="s">
        <v>22</v>
      </c>
      <c r="B30" s="51">
        <v>19197.48</v>
      </c>
      <c r="C30" s="51">
        <v>24803.81</v>
      </c>
      <c r="D30" s="51">
        <v>17700.87</v>
      </c>
      <c r="E30" s="51">
        <v>18167.33</v>
      </c>
      <c r="F30" s="51">
        <v>15686.81</v>
      </c>
      <c r="G30" s="51">
        <v>21174.08</v>
      </c>
      <c r="H30" s="51">
        <v>18271.32</v>
      </c>
      <c r="I30" s="51">
        <v>17549.75</v>
      </c>
      <c r="J30" s="52">
        <v>25727.04</v>
      </c>
      <c r="K30" s="19" t="s">
        <v>36</v>
      </c>
    </row>
    <row r="31" spans="1:12" ht="29.25" customHeight="1">
      <c r="A31" s="45" t="s">
        <v>202</v>
      </c>
      <c r="B31" s="77">
        <f>B30/15222.05*100</f>
        <v>126.1162589795724</v>
      </c>
      <c r="C31" s="77">
        <f aca="true" t="shared" si="0" ref="C31:J31">C30/15222.05*100</f>
        <v>162.94658078248332</v>
      </c>
      <c r="D31" s="77">
        <f t="shared" si="0"/>
        <v>116.28440321770064</v>
      </c>
      <c r="E31" s="77">
        <f t="shared" si="0"/>
        <v>119.34877365400851</v>
      </c>
      <c r="F31" s="77">
        <f t="shared" si="0"/>
        <v>103.05320242674279</v>
      </c>
      <c r="G31" s="77">
        <f t="shared" si="0"/>
        <v>139.10136939505523</v>
      </c>
      <c r="H31" s="77">
        <f t="shared" si="0"/>
        <v>120.03192736852132</v>
      </c>
      <c r="I31" s="77">
        <f t="shared" si="0"/>
        <v>115.29163286153967</v>
      </c>
      <c r="J31" s="52">
        <f t="shared" si="0"/>
        <v>169.01166400057812</v>
      </c>
      <c r="K31" s="77" t="e">
        <f>K30/15165.8*100</f>
        <v>#VALUE!</v>
      </c>
      <c r="L31" s="6"/>
    </row>
    <row r="32" spans="1:11" ht="26.25" customHeight="1">
      <c r="A32" s="37" t="s">
        <v>47</v>
      </c>
      <c r="B32" s="80">
        <v>102.1</v>
      </c>
      <c r="C32" s="80">
        <v>101.2</v>
      </c>
      <c r="D32" s="80">
        <v>103.2</v>
      </c>
      <c r="E32" s="80">
        <v>102.8</v>
      </c>
      <c r="F32" s="80">
        <v>103.5</v>
      </c>
      <c r="G32" s="80">
        <v>102.9</v>
      </c>
      <c r="H32" s="80">
        <v>102.8</v>
      </c>
      <c r="I32" s="80">
        <v>102.6</v>
      </c>
      <c r="J32" s="81">
        <v>103.1</v>
      </c>
      <c r="K32" s="16" t="s">
        <v>26</v>
      </c>
    </row>
    <row r="33" spans="1:11" ht="54" customHeight="1">
      <c r="A33" s="41" t="s">
        <v>101</v>
      </c>
      <c r="B33" s="38"/>
      <c r="C33" s="38"/>
      <c r="D33" s="38"/>
      <c r="E33" s="38"/>
      <c r="F33" s="38"/>
      <c r="G33" s="38"/>
      <c r="H33" s="38"/>
      <c r="I33" s="38"/>
      <c r="J33" s="39"/>
      <c r="K33" s="16" t="s">
        <v>26</v>
      </c>
    </row>
    <row r="34" spans="1:12" ht="16.5" customHeight="1">
      <c r="A34" s="37" t="s">
        <v>22</v>
      </c>
      <c r="B34" s="53">
        <v>6312.43</v>
      </c>
      <c r="C34" s="53">
        <v>6572.25</v>
      </c>
      <c r="D34" s="53">
        <v>5148.16</v>
      </c>
      <c r="E34" s="53">
        <v>5178.09</v>
      </c>
      <c r="F34" s="53">
        <v>4330.6</v>
      </c>
      <c r="G34" s="53">
        <v>6835.82</v>
      </c>
      <c r="H34" s="53">
        <v>5498.97</v>
      </c>
      <c r="I34" s="53">
        <v>4663.31</v>
      </c>
      <c r="J34" s="54">
        <v>10016.09</v>
      </c>
      <c r="K34" s="3">
        <v>9204.1</v>
      </c>
      <c r="L34" s="24"/>
    </row>
    <row r="35" spans="1:12" ht="29.25" customHeight="1">
      <c r="A35" s="45" t="s">
        <v>203</v>
      </c>
      <c r="B35" s="53">
        <f>B34/3840.19*100</f>
        <v>164.37806462701064</v>
      </c>
      <c r="C35" s="53">
        <f aca="true" t="shared" si="1" ref="C35:K35">C34/3840.19*100</f>
        <v>171.14387569365056</v>
      </c>
      <c r="D35" s="53">
        <f t="shared" si="1"/>
        <v>134.06003348792638</v>
      </c>
      <c r="E35" s="53">
        <f t="shared" si="1"/>
        <v>134.83942200776525</v>
      </c>
      <c r="F35" s="53">
        <f t="shared" si="1"/>
        <v>112.77046187818833</v>
      </c>
      <c r="G35" s="53">
        <f t="shared" si="1"/>
        <v>178.0073381785797</v>
      </c>
      <c r="H35" s="53">
        <f t="shared" si="1"/>
        <v>143.19525856793544</v>
      </c>
      <c r="I35" s="53">
        <f t="shared" si="1"/>
        <v>121.43435611258819</v>
      </c>
      <c r="J35" s="54">
        <f t="shared" si="1"/>
        <v>260.8227717899375</v>
      </c>
      <c r="K35" s="53">
        <f t="shared" si="1"/>
        <v>239.67824508683165</v>
      </c>
      <c r="L35" s="6"/>
    </row>
    <row r="36" spans="1:11" ht="30" customHeight="1">
      <c r="A36" s="37" t="s">
        <v>47</v>
      </c>
      <c r="B36" s="53">
        <v>100.3</v>
      </c>
      <c r="C36" s="53">
        <v>106.9</v>
      </c>
      <c r="D36" s="53">
        <v>103.9</v>
      </c>
      <c r="E36" s="53">
        <v>102.9</v>
      </c>
      <c r="F36" s="53">
        <v>102.7</v>
      </c>
      <c r="G36" s="53">
        <v>101.4</v>
      </c>
      <c r="H36" s="53">
        <v>104.6</v>
      </c>
      <c r="I36" s="53">
        <v>103.3</v>
      </c>
      <c r="J36" s="54">
        <v>100.6</v>
      </c>
      <c r="K36" s="16" t="s">
        <v>26</v>
      </c>
    </row>
    <row r="37" spans="1:11" ht="69.75" customHeight="1">
      <c r="A37" s="41" t="s">
        <v>102</v>
      </c>
      <c r="B37" s="38" t="s">
        <v>220</v>
      </c>
      <c r="C37" s="38" t="s">
        <v>174</v>
      </c>
      <c r="D37" s="38" t="s">
        <v>78</v>
      </c>
      <c r="E37" s="38" t="s">
        <v>118</v>
      </c>
      <c r="F37" s="38" t="s">
        <v>175</v>
      </c>
      <c r="G37" s="38" t="s">
        <v>176</v>
      </c>
      <c r="H37" s="38" t="s">
        <v>177</v>
      </c>
      <c r="I37" s="38" t="s">
        <v>62</v>
      </c>
      <c r="J37" s="39" t="s">
        <v>84</v>
      </c>
      <c r="K37" s="16" t="s">
        <v>31</v>
      </c>
    </row>
    <row r="38" spans="1:11" ht="68.25" customHeight="1">
      <c r="A38" s="41" t="s">
        <v>103</v>
      </c>
      <c r="B38" s="38" t="s">
        <v>178</v>
      </c>
      <c r="C38" s="38" t="s">
        <v>179</v>
      </c>
      <c r="D38" s="38" t="s">
        <v>180</v>
      </c>
      <c r="E38" s="38" t="s">
        <v>181</v>
      </c>
      <c r="F38" s="38" t="s">
        <v>182</v>
      </c>
      <c r="G38" s="38" t="s">
        <v>183</v>
      </c>
      <c r="H38" s="38" t="s">
        <v>184</v>
      </c>
      <c r="I38" s="38" t="s">
        <v>185</v>
      </c>
      <c r="J38" s="39" t="s">
        <v>186</v>
      </c>
      <c r="K38" s="90" t="s">
        <v>28</v>
      </c>
    </row>
    <row r="39" spans="1:11" ht="54.75" customHeight="1">
      <c r="A39" s="41" t="s">
        <v>219</v>
      </c>
      <c r="B39" s="38" t="s">
        <v>57</v>
      </c>
      <c r="C39" s="38" t="s">
        <v>187</v>
      </c>
      <c r="D39" s="38" t="s">
        <v>188</v>
      </c>
      <c r="E39" s="38" t="s">
        <v>189</v>
      </c>
      <c r="F39" s="38" t="s">
        <v>190</v>
      </c>
      <c r="G39" s="38" t="s">
        <v>130</v>
      </c>
      <c r="H39" s="38" t="s">
        <v>120</v>
      </c>
      <c r="I39" s="38" t="s">
        <v>136</v>
      </c>
      <c r="J39" s="39" t="s">
        <v>59</v>
      </c>
      <c r="K39" s="90"/>
    </row>
    <row r="40" spans="1:10" ht="117" customHeight="1">
      <c r="A40" s="41" t="s">
        <v>37</v>
      </c>
      <c r="B40" s="43"/>
      <c r="C40" s="43"/>
      <c r="D40" s="43"/>
      <c r="E40" s="43"/>
      <c r="F40" s="43"/>
      <c r="G40" s="43"/>
      <c r="H40" s="43"/>
      <c r="I40" s="43"/>
      <c r="J40" s="44"/>
    </row>
    <row r="41" spans="1:10" ht="17.25" customHeight="1">
      <c r="A41" s="37" t="s">
        <v>104</v>
      </c>
      <c r="B41" s="55">
        <v>20668</v>
      </c>
      <c r="C41" s="55">
        <v>13379</v>
      </c>
      <c r="D41" s="55">
        <v>446584</v>
      </c>
      <c r="E41" s="55">
        <v>309972</v>
      </c>
      <c r="F41" s="55">
        <v>17499</v>
      </c>
      <c r="G41" s="55">
        <v>25317</v>
      </c>
      <c r="H41" s="55">
        <v>3935</v>
      </c>
      <c r="I41" s="78">
        <v>4950</v>
      </c>
      <c r="J41" s="79" t="s">
        <v>54</v>
      </c>
    </row>
    <row r="42" spans="1:11" ht="92.25" customHeight="1">
      <c r="A42" s="41" t="s">
        <v>105</v>
      </c>
      <c r="B42" s="43"/>
      <c r="C42" s="43"/>
      <c r="D42" s="43"/>
      <c r="E42" s="43"/>
      <c r="F42" s="43"/>
      <c r="G42" s="43"/>
      <c r="H42" s="43"/>
      <c r="I42" s="43"/>
      <c r="J42" s="44"/>
      <c r="K42" s="17" t="s">
        <v>27</v>
      </c>
    </row>
    <row r="43" spans="1:10" ht="15" customHeight="1">
      <c r="A43" s="37" t="s">
        <v>16</v>
      </c>
      <c r="B43" s="55" t="s">
        <v>205</v>
      </c>
      <c r="C43" s="55" t="s">
        <v>206</v>
      </c>
      <c r="D43" s="55" t="s">
        <v>207</v>
      </c>
      <c r="E43" s="55" t="s">
        <v>208</v>
      </c>
      <c r="F43" s="55" t="s">
        <v>209</v>
      </c>
      <c r="G43" s="55" t="s">
        <v>210</v>
      </c>
      <c r="H43" s="55" t="s">
        <v>211</v>
      </c>
      <c r="I43" s="55" t="s">
        <v>212</v>
      </c>
      <c r="J43" s="56" t="s">
        <v>213</v>
      </c>
    </row>
    <row r="44" spans="1:10" ht="29.25" customHeight="1">
      <c r="A44" s="37" t="s">
        <v>218</v>
      </c>
      <c r="B44" s="38" t="s">
        <v>43</v>
      </c>
      <c r="C44" s="38" t="s">
        <v>212</v>
      </c>
      <c r="D44" s="38" t="s">
        <v>214</v>
      </c>
      <c r="E44" s="38" t="s">
        <v>215</v>
      </c>
      <c r="F44" s="38" t="s">
        <v>86</v>
      </c>
      <c r="G44" s="38" t="s">
        <v>86</v>
      </c>
      <c r="H44" s="38" t="s">
        <v>86</v>
      </c>
      <c r="I44" s="38" t="s">
        <v>216</v>
      </c>
      <c r="J44" s="39" t="s">
        <v>217</v>
      </c>
    </row>
    <row r="45" spans="1:10" ht="95.25" customHeight="1">
      <c r="A45" s="41" t="s">
        <v>106</v>
      </c>
      <c r="B45" s="49"/>
      <c r="C45" s="49"/>
      <c r="D45" s="49"/>
      <c r="E45" s="49"/>
      <c r="F45" s="49"/>
      <c r="G45" s="49"/>
      <c r="H45" s="49"/>
      <c r="I45" s="49"/>
      <c r="J45" s="57"/>
    </row>
    <row r="46" spans="1:10" ht="15" customHeight="1">
      <c r="A46" s="37" t="s">
        <v>13</v>
      </c>
      <c r="B46" s="55">
        <v>7752</v>
      </c>
      <c r="C46" s="55">
        <v>2005</v>
      </c>
      <c r="D46" s="55">
        <v>9011</v>
      </c>
      <c r="E46" s="55">
        <v>5471</v>
      </c>
      <c r="F46" s="55">
        <v>9186</v>
      </c>
      <c r="G46" s="55">
        <v>899</v>
      </c>
      <c r="H46" s="55">
        <v>1275</v>
      </c>
      <c r="I46" s="55">
        <v>932</v>
      </c>
      <c r="J46" s="56">
        <v>515</v>
      </c>
    </row>
    <row r="47" spans="1:10" ht="25.5">
      <c r="A47" s="37" t="s">
        <v>107</v>
      </c>
      <c r="B47" s="38" t="s">
        <v>191</v>
      </c>
      <c r="C47" s="38" t="s">
        <v>192</v>
      </c>
      <c r="D47" s="38" t="s">
        <v>161</v>
      </c>
      <c r="E47" s="38" t="s">
        <v>193</v>
      </c>
      <c r="F47" s="38" t="s">
        <v>194</v>
      </c>
      <c r="G47" s="38" t="s">
        <v>88</v>
      </c>
      <c r="H47" s="38" t="s">
        <v>195</v>
      </c>
      <c r="I47" s="38" t="s">
        <v>126</v>
      </c>
      <c r="J47" s="39" t="s">
        <v>145</v>
      </c>
    </row>
    <row r="48" spans="1:10" ht="102.75" customHeight="1">
      <c r="A48" s="41" t="s">
        <v>108</v>
      </c>
      <c r="B48" s="49"/>
      <c r="C48" s="49"/>
      <c r="D48" s="49"/>
      <c r="E48" s="49"/>
      <c r="F48" s="49"/>
      <c r="G48" s="49"/>
      <c r="H48" s="49"/>
      <c r="I48" s="49"/>
      <c r="J48" s="57"/>
    </row>
    <row r="49" spans="1:10" ht="15" customHeight="1">
      <c r="A49" s="37" t="s">
        <v>13</v>
      </c>
      <c r="B49" s="58">
        <v>10241</v>
      </c>
      <c r="C49" s="58">
        <v>6482</v>
      </c>
      <c r="D49" s="58">
        <v>77405</v>
      </c>
      <c r="E49" s="58">
        <v>12499</v>
      </c>
      <c r="F49" s="58">
        <v>65928</v>
      </c>
      <c r="G49" s="58">
        <v>2591</v>
      </c>
      <c r="H49" s="58">
        <v>15653</v>
      </c>
      <c r="I49" s="58">
        <v>7759</v>
      </c>
      <c r="J49" s="59">
        <v>1088</v>
      </c>
    </row>
    <row r="50" spans="1:11" ht="25.5">
      <c r="A50" s="37" t="s">
        <v>107</v>
      </c>
      <c r="B50" s="60" t="s">
        <v>77</v>
      </c>
      <c r="C50" s="60" t="s">
        <v>196</v>
      </c>
      <c r="D50" s="60" t="s">
        <v>83</v>
      </c>
      <c r="E50" s="60" t="s">
        <v>197</v>
      </c>
      <c r="F50" s="60" t="s">
        <v>198</v>
      </c>
      <c r="G50" s="60" t="s">
        <v>169</v>
      </c>
      <c r="H50" s="60" t="s">
        <v>199</v>
      </c>
      <c r="I50" s="60" t="s">
        <v>200</v>
      </c>
      <c r="J50" s="61" t="s">
        <v>201</v>
      </c>
      <c r="K50" s="6"/>
    </row>
    <row r="51" spans="1:11" ht="15" customHeight="1">
      <c r="A51" s="41" t="s">
        <v>25</v>
      </c>
      <c r="B51" s="49"/>
      <c r="C51" s="49"/>
      <c r="D51" s="49"/>
      <c r="E51" s="49"/>
      <c r="F51" s="49"/>
      <c r="G51" s="49"/>
      <c r="H51" s="49"/>
      <c r="I51" s="49"/>
      <c r="J51" s="57"/>
      <c r="K51" s="91" t="s">
        <v>29</v>
      </c>
    </row>
    <row r="52" spans="1:11" s="30" customFormat="1" ht="16.5" customHeight="1">
      <c r="A52" s="45" t="s">
        <v>226</v>
      </c>
      <c r="B52" s="78">
        <v>10086</v>
      </c>
      <c r="C52" s="78">
        <v>2627</v>
      </c>
      <c r="D52" s="78">
        <v>15048</v>
      </c>
      <c r="E52" s="78">
        <v>11393</v>
      </c>
      <c r="F52" s="78">
        <v>6695</v>
      </c>
      <c r="G52" s="78">
        <v>1044</v>
      </c>
      <c r="H52" s="78">
        <v>4493</v>
      </c>
      <c r="I52" s="78">
        <v>1417</v>
      </c>
      <c r="J52" s="79">
        <v>468</v>
      </c>
      <c r="K52" s="91"/>
    </row>
    <row r="53" spans="1:11" s="30" customFormat="1" ht="16.5" customHeight="1">
      <c r="A53" s="45" t="s">
        <v>227</v>
      </c>
      <c r="B53" s="78">
        <v>10456</v>
      </c>
      <c r="C53" s="78">
        <v>2796</v>
      </c>
      <c r="D53" s="78">
        <v>15707</v>
      </c>
      <c r="E53" s="78">
        <v>11990</v>
      </c>
      <c r="F53" s="78">
        <v>7140</v>
      </c>
      <c r="G53" s="78">
        <v>1165</v>
      </c>
      <c r="H53" s="78">
        <v>4752</v>
      </c>
      <c r="I53" s="78">
        <v>1435</v>
      </c>
      <c r="J53" s="79">
        <v>523</v>
      </c>
      <c r="K53" s="91"/>
    </row>
    <row r="54" spans="1:11" s="30" customFormat="1" ht="15" customHeight="1">
      <c r="A54" s="62" t="s">
        <v>63</v>
      </c>
      <c r="B54" s="63"/>
      <c r="C54" s="63"/>
      <c r="D54" s="63"/>
      <c r="E54" s="63"/>
      <c r="F54" s="63"/>
      <c r="G54" s="63"/>
      <c r="H54" s="63"/>
      <c r="I54" s="63"/>
      <c r="J54" s="64"/>
      <c r="K54" s="91"/>
    </row>
    <row r="55" spans="1:11" s="30" customFormat="1" ht="15" customHeight="1">
      <c r="A55" s="45" t="s">
        <v>226</v>
      </c>
      <c r="B55" s="78">
        <v>5897</v>
      </c>
      <c r="C55" s="78">
        <v>2658</v>
      </c>
      <c r="D55" s="78">
        <v>19440</v>
      </c>
      <c r="E55" s="78">
        <v>12644</v>
      </c>
      <c r="F55" s="78">
        <v>7990</v>
      </c>
      <c r="G55" s="78">
        <v>1224</v>
      </c>
      <c r="H55" s="78">
        <v>4630</v>
      </c>
      <c r="I55" s="78">
        <v>1657</v>
      </c>
      <c r="J55" s="79">
        <v>415</v>
      </c>
      <c r="K55" s="91"/>
    </row>
    <row r="56" spans="1:11" s="30" customFormat="1" ht="15" customHeight="1">
      <c r="A56" s="45" t="s">
        <v>227</v>
      </c>
      <c r="B56" s="78">
        <v>5865</v>
      </c>
      <c r="C56" s="78">
        <v>2609</v>
      </c>
      <c r="D56" s="78">
        <v>19087</v>
      </c>
      <c r="E56" s="78">
        <v>13026</v>
      </c>
      <c r="F56" s="78">
        <v>8075</v>
      </c>
      <c r="G56" s="78">
        <v>1213</v>
      </c>
      <c r="H56" s="78">
        <v>4467</v>
      </c>
      <c r="I56" s="78">
        <v>1665</v>
      </c>
      <c r="J56" s="79">
        <v>345</v>
      </c>
      <c r="K56" s="91"/>
    </row>
    <row r="57" spans="1:11" s="30" customFormat="1" ht="29.25" customHeight="1">
      <c r="A57" s="62" t="s">
        <v>64</v>
      </c>
      <c r="B57" s="63"/>
      <c r="C57" s="63"/>
      <c r="D57" s="63"/>
      <c r="E57" s="63"/>
      <c r="F57" s="63"/>
      <c r="G57" s="63"/>
      <c r="H57" s="63"/>
      <c r="I57" s="63"/>
      <c r="J57" s="64"/>
      <c r="K57" s="91"/>
    </row>
    <row r="58" spans="1:11" s="30" customFormat="1" ht="15" customHeight="1">
      <c r="A58" s="45" t="s">
        <v>226</v>
      </c>
      <c r="B58" s="78">
        <v>59</v>
      </c>
      <c r="C58" s="78">
        <v>17</v>
      </c>
      <c r="D58" s="78">
        <v>70</v>
      </c>
      <c r="E58" s="78">
        <v>58</v>
      </c>
      <c r="F58" s="78">
        <v>32</v>
      </c>
      <c r="G58" s="78">
        <v>5</v>
      </c>
      <c r="H58" s="78">
        <v>11</v>
      </c>
      <c r="I58" s="78">
        <v>13</v>
      </c>
      <c r="J58" s="79">
        <v>6</v>
      </c>
      <c r="K58" s="91"/>
    </row>
    <row r="59" spans="1:11" s="30" customFormat="1" ht="15" customHeight="1">
      <c r="A59" s="45" t="s">
        <v>227</v>
      </c>
      <c r="B59" s="78">
        <v>49</v>
      </c>
      <c r="C59" s="78">
        <v>18</v>
      </c>
      <c r="D59" s="78">
        <v>105</v>
      </c>
      <c r="E59" s="78">
        <v>75</v>
      </c>
      <c r="F59" s="78">
        <v>37</v>
      </c>
      <c r="G59" s="78">
        <v>5</v>
      </c>
      <c r="H59" s="78">
        <v>22</v>
      </c>
      <c r="I59" s="78">
        <v>17</v>
      </c>
      <c r="J59" s="79">
        <v>5</v>
      </c>
      <c r="K59" s="91"/>
    </row>
    <row r="60" spans="1:11" s="30" customFormat="1" ht="30" customHeight="1">
      <c r="A60" s="62" t="s">
        <v>65</v>
      </c>
      <c r="B60" s="63"/>
      <c r="C60" s="63"/>
      <c r="D60" s="63"/>
      <c r="E60" s="63"/>
      <c r="F60" s="63"/>
      <c r="G60" s="63"/>
      <c r="H60" s="63"/>
      <c r="I60" s="63"/>
      <c r="J60" s="64"/>
      <c r="K60" s="91"/>
    </row>
    <row r="61" spans="1:12" s="30" customFormat="1" ht="15" customHeight="1">
      <c r="A61" s="45" t="s">
        <v>226</v>
      </c>
      <c r="B61" s="78">
        <v>4189</v>
      </c>
      <c r="C61" s="78">
        <v>-31</v>
      </c>
      <c r="D61" s="78">
        <v>-4392</v>
      </c>
      <c r="E61" s="78">
        <v>-1251</v>
      </c>
      <c r="F61" s="78">
        <v>-1295</v>
      </c>
      <c r="G61" s="78">
        <v>-180</v>
      </c>
      <c r="H61" s="78">
        <v>-137</v>
      </c>
      <c r="I61" s="78">
        <v>-240</v>
      </c>
      <c r="J61" s="79">
        <v>53</v>
      </c>
      <c r="K61" s="91"/>
      <c r="L61" s="33"/>
    </row>
    <row r="62" spans="1:12" s="30" customFormat="1" ht="16.5" customHeight="1">
      <c r="A62" s="45" t="s">
        <v>227</v>
      </c>
      <c r="B62" s="78">
        <v>4591</v>
      </c>
      <c r="C62" s="78">
        <v>187</v>
      </c>
      <c r="D62" s="78">
        <v>-3380</v>
      </c>
      <c r="E62" s="78">
        <v>-1036</v>
      </c>
      <c r="F62" s="78">
        <v>-935</v>
      </c>
      <c r="G62" s="78">
        <v>-48</v>
      </c>
      <c r="H62" s="78">
        <v>285</v>
      </c>
      <c r="I62" s="78">
        <v>-230</v>
      </c>
      <c r="J62" s="79">
        <v>178</v>
      </c>
      <c r="K62" s="91"/>
      <c r="L62" s="33"/>
    </row>
    <row r="63" spans="1:11" s="30" customFormat="1" ht="52.5" customHeight="1">
      <c r="A63" s="62" t="s">
        <v>66</v>
      </c>
      <c r="B63" s="63"/>
      <c r="C63" s="63"/>
      <c r="D63" s="63"/>
      <c r="E63" s="63"/>
      <c r="F63" s="63"/>
      <c r="G63" s="63"/>
      <c r="H63" s="63"/>
      <c r="I63" s="63"/>
      <c r="J63" s="64"/>
      <c r="K63" s="91"/>
    </row>
    <row r="64" spans="1:11" s="30" customFormat="1" ht="15" customHeight="1">
      <c r="A64" s="45" t="s">
        <v>109</v>
      </c>
      <c r="B64" s="65">
        <v>312</v>
      </c>
      <c r="C64" s="65">
        <v>467</v>
      </c>
      <c r="D64" s="65">
        <v>-2601</v>
      </c>
      <c r="E64" s="65">
        <v>-5283</v>
      </c>
      <c r="F64" s="65">
        <v>-1550</v>
      </c>
      <c r="G64" s="65">
        <v>-1515</v>
      </c>
      <c r="H64" s="65">
        <v>-578</v>
      </c>
      <c r="I64" s="65">
        <v>-718</v>
      </c>
      <c r="J64" s="66">
        <v>204</v>
      </c>
      <c r="K64" s="91"/>
    </row>
    <row r="65" spans="1:11" s="30" customFormat="1" ht="14.25">
      <c r="A65" s="45" t="s">
        <v>110</v>
      </c>
      <c r="B65" s="65">
        <v>-1305</v>
      </c>
      <c r="C65" s="65">
        <v>236</v>
      </c>
      <c r="D65" s="65">
        <v>-4642</v>
      </c>
      <c r="E65" s="65">
        <v>-5307</v>
      </c>
      <c r="F65" s="65">
        <v>-612</v>
      </c>
      <c r="G65" s="65">
        <v>-548</v>
      </c>
      <c r="H65" s="65">
        <v>1674</v>
      </c>
      <c r="I65" s="65">
        <v>-720</v>
      </c>
      <c r="J65" s="66">
        <v>-709</v>
      </c>
      <c r="K65" s="91"/>
    </row>
    <row r="66" spans="1:11" ht="54.75" customHeight="1">
      <c r="A66" s="41" t="s">
        <v>111</v>
      </c>
      <c r="B66" s="67"/>
      <c r="C66" s="67"/>
      <c r="D66" s="67"/>
      <c r="E66" s="67"/>
      <c r="F66" s="67"/>
      <c r="G66" s="67"/>
      <c r="H66" s="67"/>
      <c r="I66" s="67"/>
      <c r="J66" s="68"/>
      <c r="K66" s="16" t="s">
        <v>26</v>
      </c>
    </row>
    <row r="67" spans="1:10" ht="14.25" customHeight="1">
      <c r="A67" s="69" t="s">
        <v>23</v>
      </c>
      <c r="B67" s="70">
        <v>16463</v>
      </c>
      <c r="C67" s="70">
        <v>19381</v>
      </c>
      <c r="D67" s="70">
        <v>12457</v>
      </c>
      <c r="E67" s="70">
        <v>13313</v>
      </c>
      <c r="F67" s="70">
        <v>11361</v>
      </c>
      <c r="G67" s="70">
        <v>17929</v>
      </c>
      <c r="H67" s="70">
        <v>13591</v>
      </c>
      <c r="I67" s="70">
        <v>12864</v>
      </c>
      <c r="J67" s="71">
        <v>21737</v>
      </c>
    </row>
    <row r="68" spans="1:10" ht="51.75" customHeight="1">
      <c r="A68" s="72" t="s">
        <v>18</v>
      </c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27" customHeight="1">
      <c r="A69" s="37" t="s">
        <v>14</v>
      </c>
      <c r="B69" s="70">
        <v>17457</v>
      </c>
      <c r="C69" s="70">
        <v>20295</v>
      </c>
      <c r="D69" s="70">
        <v>13117</v>
      </c>
      <c r="E69" s="70">
        <v>14134</v>
      </c>
      <c r="F69" s="70">
        <v>12026</v>
      </c>
      <c r="G69" s="70">
        <v>18846</v>
      </c>
      <c r="H69" s="70">
        <v>14261</v>
      </c>
      <c r="I69" s="70">
        <v>13583</v>
      </c>
      <c r="J69" s="71">
        <v>22273</v>
      </c>
    </row>
    <row r="70" spans="1:10" ht="14.25">
      <c r="A70" s="37" t="s">
        <v>15</v>
      </c>
      <c r="B70" s="70">
        <v>13226</v>
      </c>
      <c r="C70" s="70">
        <v>15325</v>
      </c>
      <c r="D70" s="70">
        <v>9988</v>
      </c>
      <c r="E70" s="70">
        <v>10744</v>
      </c>
      <c r="F70" s="70">
        <v>9194</v>
      </c>
      <c r="G70" s="70">
        <v>14091</v>
      </c>
      <c r="H70" s="70">
        <v>10738</v>
      </c>
      <c r="I70" s="70">
        <v>10378</v>
      </c>
      <c r="J70" s="71">
        <v>16654</v>
      </c>
    </row>
    <row r="71" spans="1:10" ht="15" thickBot="1">
      <c r="A71" s="73" t="s">
        <v>17</v>
      </c>
      <c r="B71" s="74">
        <v>16906</v>
      </c>
      <c r="C71" s="74">
        <v>20797</v>
      </c>
      <c r="D71" s="74">
        <v>13689</v>
      </c>
      <c r="E71" s="74">
        <v>14051</v>
      </c>
      <c r="F71" s="74">
        <v>11909</v>
      </c>
      <c r="G71" s="74">
        <v>19336</v>
      </c>
      <c r="H71" s="74">
        <v>14536</v>
      </c>
      <c r="I71" s="74">
        <v>13594</v>
      </c>
      <c r="J71" s="75">
        <v>22730</v>
      </c>
    </row>
    <row r="72" spans="1:10" ht="14.25" thickTop="1">
      <c r="A72" s="31" t="s">
        <v>48</v>
      </c>
      <c r="B72" s="32"/>
      <c r="C72" s="32"/>
      <c r="D72" s="32"/>
      <c r="E72" s="32"/>
      <c r="F72" s="32"/>
      <c r="G72" s="32"/>
      <c r="H72" s="32"/>
      <c r="I72" s="32"/>
      <c r="J72" s="32"/>
    </row>
    <row r="73" spans="1:10" s="7" customFormat="1" ht="14.25" thickBot="1">
      <c r="A73" s="25" t="s">
        <v>68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1" s="7" customFormat="1" ht="39" customHeight="1" thickTop="1">
      <c r="A74" s="94" t="s">
        <v>112</v>
      </c>
      <c r="B74" s="94"/>
      <c r="C74" s="94"/>
      <c r="D74" s="94"/>
      <c r="E74" s="94"/>
      <c r="F74" s="94"/>
      <c r="G74" s="94"/>
      <c r="H74" s="94"/>
      <c r="I74" s="94"/>
      <c r="J74" s="94"/>
      <c r="K74" s="18"/>
    </row>
    <row r="75" spans="1:10" s="28" customFormat="1" ht="13.5">
      <c r="A75" s="76" t="s">
        <v>221</v>
      </c>
      <c r="B75" s="27"/>
      <c r="C75" s="27"/>
      <c r="D75" s="27"/>
      <c r="E75" s="27"/>
      <c r="F75" s="27"/>
      <c r="G75" s="27"/>
      <c r="H75" s="27"/>
      <c r="I75" s="27"/>
      <c r="J75" s="27"/>
    </row>
    <row r="76" spans="1:10" s="28" customFormat="1" ht="13.5">
      <c r="A76" s="76" t="s">
        <v>222</v>
      </c>
      <c r="B76" s="27"/>
      <c r="C76" s="27"/>
      <c r="D76" s="27"/>
      <c r="E76" s="27"/>
      <c r="F76" s="27"/>
      <c r="G76" s="27"/>
      <c r="H76" s="27"/>
      <c r="I76" s="27"/>
      <c r="J76" s="27"/>
    </row>
    <row r="77" spans="1:11" s="28" customFormat="1" ht="15" customHeight="1" hidden="1">
      <c r="A77" s="85" t="s">
        <v>223</v>
      </c>
      <c r="B77" s="85"/>
      <c r="C77" s="85"/>
      <c r="D77" s="85"/>
      <c r="E77" s="85"/>
      <c r="F77" s="85"/>
      <c r="G77" s="85"/>
      <c r="H77" s="85"/>
      <c r="I77" s="85"/>
      <c r="J77" s="85"/>
      <c r="K77" s="29"/>
    </row>
    <row r="78" spans="1:11" s="28" customFormat="1" ht="15" customHeight="1" hidden="1">
      <c r="A78" s="85" t="s">
        <v>224</v>
      </c>
      <c r="B78" s="85"/>
      <c r="C78" s="85"/>
      <c r="D78" s="85"/>
      <c r="E78" s="85"/>
      <c r="F78" s="85"/>
      <c r="G78" s="85"/>
      <c r="H78" s="85"/>
      <c r="I78" s="85"/>
      <c r="J78" s="85"/>
      <c r="K78" s="29"/>
    </row>
    <row r="79" spans="1:10" s="30" customFormat="1" ht="15.75" customHeight="1" hidden="1">
      <c r="A79" s="89" t="s">
        <v>225</v>
      </c>
      <c r="B79" s="89"/>
      <c r="C79" s="89"/>
      <c r="D79" s="89"/>
      <c r="E79" s="89"/>
      <c r="F79" s="89"/>
      <c r="G79" s="89"/>
      <c r="H79" s="89"/>
      <c r="I79" s="89"/>
      <c r="J79" s="89"/>
    </row>
    <row r="80" spans="1:10" s="28" customFormat="1" ht="13.5">
      <c r="A80" s="25" t="s">
        <v>204</v>
      </c>
      <c r="B80" s="25"/>
      <c r="C80" s="25"/>
      <c r="D80" s="25"/>
      <c r="E80" s="27"/>
      <c r="F80" s="27"/>
      <c r="G80" s="27"/>
      <c r="H80" s="27"/>
      <c r="I80" s="27"/>
      <c r="J80" s="27"/>
    </row>
    <row r="81" spans="1:10" ht="28.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</row>
    <row r="113" ht="15.75">
      <c r="A113" s="83" t="s">
        <v>233</v>
      </c>
    </row>
    <row r="114" ht="15.75">
      <c r="A114" s="83" t="s">
        <v>234</v>
      </c>
    </row>
    <row r="115" ht="15.75">
      <c r="A115" s="83" t="s">
        <v>235</v>
      </c>
    </row>
    <row r="116" ht="15.75">
      <c r="A116" s="84" t="s">
        <v>236</v>
      </c>
    </row>
  </sheetData>
  <sheetProtection/>
  <mergeCells count="12">
    <mergeCell ref="K38:K39"/>
    <mergeCell ref="K51:K65"/>
    <mergeCell ref="A6:J6"/>
    <mergeCell ref="A7:J7"/>
    <mergeCell ref="A74:J74"/>
    <mergeCell ref="K22:K24"/>
    <mergeCell ref="A77:J77"/>
    <mergeCell ref="A78:J78"/>
    <mergeCell ref="A1:B1"/>
    <mergeCell ref="G1:J1"/>
    <mergeCell ref="A81:J81"/>
    <mergeCell ref="A79:J79"/>
  </mergeCells>
  <printOptions horizontalCentered="1"/>
  <pageMargins left="0.15748031496062992" right="0.07874015748031496" top="0.6015625" bottom="0.47" header="0.359375" footer="0.2755905511811024"/>
  <pageSetup firstPageNumber="3" useFirstPageNumber="1" horizontalDpi="600" verticalDpi="600" orientation="portrait" paperSize="9" scale="75" r:id="rId1"/>
  <headerFooter alignWithMargins="0">
    <oddHeader>&amp;C&amp;"-,обычный"&amp;11&amp;P&amp;R
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L30"/>
  <sheetViews>
    <sheetView zoomScalePageLayoutView="0" workbookViewId="0" topLeftCell="A1">
      <selection activeCell="F22" sqref="F22:F30"/>
    </sheetView>
  </sheetViews>
  <sheetFormatPr defaultColWidth="9.140625" defaultRowHeight="12.75"/>
  <cols>
    <col min="2" max="2" width="10.00390625" style="0" bestFit="1" customWidth="1"/>
  </cols>
  <sheetData>
    <row r="3" spans="2:3" ht="12.75">
      <c r="B3" s="9">
        <v>14901.91</v>
      </c>
      <c r="C3" s="9">
        <v>100.8</v>
      </c>
    </row>
    <row r="4" spans="2:3" ht="12.75">
      <c r="B4" s="10">
        <v>19501.36</v>
      </c>
      <c r="C4" s="10">
        <v>100.9</v>
      </c>
    </row>
    <row r="5" spans="2:3" ht="12.75">
      <c r="B5" s="10">
        <v>14636.02</v>
      </c>
      <c r="C5" s="10">
        <v>102.3</v>
      </c>
    </row>
    <row r="6" spans="2:3" ht="12.75">
      <c r="B6" s="10">
        <v>15436.6</v>
      </c>
      <c r="C6" s="10">
        <v>102.1</v>
      </c>
    </row>
    <row r="7" spans="2:3" ht="12.75">
      <c r="B7" s="10">
        <v>13318.51</v>
      </c>
      <c r="C7" s="10">
        <v>102.4</v>
      </c>
    </row>
    <row r="8" spans="2:3" ht="12.75">
      <c r="B8" s="10">
        <v>17527.71</v>
      </c>
      <c r="C8" s="10">
        <v>101</v>
      </c>
    </row>
    <row r="9" spans="2:3" ht="12.75">
      <c r="B9" s="10">
        <v>16337.39</v>
      </c>
      <c r="C9" s="10">
        <v>100.8</v>
      </c>
    </row>
    <row r="10" spans="2:3" ht="12.75">
      <c r="B10" s="10">
        <v>14445.27</v>
      </c>
      <c r="C10" s="10">
        <v>103.8</v>
      </c>
    </row>
    <row r="11" spans="2:3" ht="12.75">
      <c r="B11" s="10">
        <v>19481.82</v>
      </c>
      <c r="C11" s="10">
        <v>100.6</v>
      </c>
    </row>
    <row r="14" spans="2:12" ht="12.75">
      <c r="B14" s="9">
        <v>14901.91</v>
      </c>
      <c r="C14" s="10">
        <v>19501.36</v>
      </c>
      <c r="D14" s="10">
        <v>14636.02</v>
      </c>
      <c r="E14" s="10">
        <v>15436.6</v>
      </c>
      <c r="F14" s="10">
        <v>13318.51</v>
      </c>
      <c r="G14" s="10">
        <v>17527.71</v>
      </c>
      <c r="H14" s="10">
        <v>16337.39</v>
      </c>
      <c r="I14" s="10">
        <v>14445.27</v>
      </c>
      <c r="J14" s="10">
        <v>19481.82</v>
      </c>
      <c r="L14" s="11">
        <v>12034.86</v>
      </c>
    </row>
    <row r="15" spans="2:10" ht="12.75">
      <c r="B15" s="12">
        <f>B14/$L$14*100</f>
        <v>123.82287787311192</v>
      </c>
      <c r="C15" s="12">
        <f aca="true" t="shared" si="0" ref="C15:I15">C14/$L$14*100</f>
        <v>162.04060537471975</v>
      </c>
      <c r="D15" s="12">
        <f t="shared" si="0"/>
        <v>121.61354598225489</v>
      </c>
      <c r="E15" s="12">
        <f t="shared" si="0"/>
        <v>128.26572141262963</v>
      </c>
      <c r="F15" s="12">
        <f t="shared" si="0"/>
        <v>110.66609831772037</v>
      </c>
      <c r="G15" s="12">
        <f t="shared" si="0"/>
        <v>145.6411624231607</v>
      </c>
      <c r="H15" s="12">
        <f t="shared" si="0"/>
        <v>135.75056128613045</v>
      </c>
      <c r="I15" s="12">
        <f t="shared" si="0"/>
        <v>120.02856701282774</v>
      </c>
      <c r="J15" s="12">
        <f>J14/$L$14*100</f>
        <v>161.87824370204555</v>
      </c>
    </row>
    <row r="22" spans="2:6" ht="15">
      <c r="B22" s="20">
        <v>249982</v>
      </c>
      <c r="C22" s="23">
        <v>135.2</v>
      </c>
      <c r="F22" s="20" t="s">
        <v>38</v>
      </c>
    </row>
    <row r="23" spans="2:6" ht="15">
      <c r="B23" s="21">
        <v>17572</v>
      </c>
      <c r="C23" s="23">
        <v>102.6</v>
      </c>
      <c r="F23" s="21" t="s">
        <v>39</v>
      </c>
    </row>
    <row r="24" spans="2:6" ht="15">
      <c r="B24" s="21">
        <v>77400</v>
      </c>
      <c r="C24" s="23">
        <v>106.8</v>
      </c>
      <c r="F24" s="21" t="s">
        <v>40</v>
      </c>
    </row>
    <row r="25" spans="2:6" ht="15">
      <c r="B25" s="21">
        <v>73307</v>
      </c>
      <c r="C25" s="23">
        <v>104.4</v>
      </c>
      <c r="F25" s="21" t="s">
        <v>41</v>
      </c>
    </row>
    <row r="26" spans="2:6" ht="15">
      <c r="B26" s="21">
        <v>116998</v>
      </c>
      <c r="C26" s="23">
        <v>148</v>
      </c>
      <c r="F26" s="21" t="s">
        <v>42</v>
      </c>
    </row>
    <row r="27" spans="2:6" ht="15">
      <c r="B27" s="21">
        <v>23810</v>
      </c>
      <c r="C27" s="23">
        <v>85.9</v>
      </c>
      <c r="F27" s="21" t="s">
        <v>43</v>
      </c>
    </row>
    <row r="28" spans="2:6" ht="15">
      <c r="B28" s="21">
        <v>147337</v>
      </c>
      <c r="C28" s="23">
        <v>77.5</v>
      </c>
      <c r="F28" s="21" t="s">
        <v>44</v>
      </c>
    </row>
    <row r="29" spans="2:6" ht="15">
      <c r="B29" s="21">
        <v>7605</v>
      </c>
      <c r="C29" s="23">
        <v>101.2</v>
      </c>
      <c r="F29" s="21" t="s">
        <v>45</v>
      </c>
    </row>
    <row r="30" spans="2:6" ht="15.75" thickBot="1">
      <c r="B30" s="22">
        <v>7484</v>
      </c>
      <c r="C30" s="23">
        <v>113</v>
      </c>
      <c r="F30" s="2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P14_PopovaNP</cp:lastModifiedBy>
  <cp:lastPrinted>2018-11-07T03:03:43Z</cp:lastPrinted>
  <dcterms:created xsi:type="dcterms:W3CDTF">1996-10-08T23:32:33Z</dcterms:created>
  <dcterms:modified xsi:type="dcterms:W3CDTF">2019-01-13T06:47:02Z</dcterms:modified>
  <cp:category/>
  <cp:version/>
  <cp:contentType/>
  <cp:contentStatus/>
</cp:coreProperties>
</file>